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orica\Documents\Akc planovi strategije i IPKI\ИПКИ\IPKI_2025._2027._\"/>
    </mc:Choice>
  </mc:AlternateContent>
  <bookViews>
    <workbookView xWindow="0" yWindow="0" windowWidth="19200" windowHeight="11460" activeTab="2"/>
  </bookViews>
  <sheets>
    <sheet name="Naslovna" sheetId="3" r:id="rId1"/>
    <sheet name="Obrazloženje" sheetId="4" r:id="rId2"/>
    <sheet name="IPKI 2025-2027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1" i="2" l="1"/>
  <c r="D111" i="2"/>
  <c r="E111" i="2"/>
  <c r="F111" i="2"/>
  <c r="G111" i="2"/>
  <c r="H111" i="2"/>
  <c r="I111" i="2"/>
  <c r="I39" i="2" l="1"/>
  <c r="F35" i="2"/>
  <c r="F34" i="2"/>
  <c r="I45" i="2"/>
  <c r="F8" i="2" l="1"/>
  <c r="F52" i="2"/>
  <c r="I52" i="2" s="1"/>
  <c r="F100" i="2" l="1"/>
  <c r="F31" i="2" l="1"/>
  <c r="F105" i="2" l="1"/>
  <c r="F76" i="2"/>
  <c r="F59" i="2"/>
  <c r="I10" i="2"/>
  <c r="F5" i="2" l="1"/>
  <c r="I5" i="2" s="1"/>
  <c r="F6" i="2"/>
  <c r="I6" i="2" s="1"/>
  <c r="I8" i="2"/>
  <c r="F9" i="2"/>
  <c r="I9" i="2" s="1"/>
  <c r="F11" i="2"/>
  <c r="F14" i="2"/>
  <c r="I14" i="2" s="1"/>
  <c r="F15" i="2"/>
  <c r="I15" i="2" s="1"/>
  <c r="F16" i="2"/>
  <c r="I16" i="2" s="1"/>
  <c r="F17" i="2"/>
  <c r="I17" i="2" s="1"/>
  <c r="F18" i="2"/>
  <c r="I18" i="2" s="1"/>
  <c r="F19" i="2"/>
  <c r="I19" i="2" s="1"/>
  <c r="F20" i="2"/>
  <c r="I20" i="2" s="1"/>
  <c r="F21" i="2"/>
  <c r="I21" i="2" s="1"/>
  <c r="F22" i="2"/>
  <c r="I22" i="2" s="1"/>
  <c r="F23" i="2"/>
  <c r="I23" i="2" s="1"/>
  <c r="F24" i="2"/>
  <c r="I24" i="2" s="1"/>
  <c r="F25" i="2"/>
  <c r="I25" i="2" s="1"/>
  <c r="F26" i="2"/>
  <c r="I26" i="2" s="1"/>
  <c r="F27" i="2"/>
  <c r="I27" i="2" s="1"/>
  <c r="F29" i="2"/>
  <c r="I29" i="2" s="1"/>
  <c r="F30" i="2"/>
  <c r="I30" i="2" s="1"/>
  <c r="F33" i="2"/>
  <c r="I33" i="2" s="1"/>
  <c r="I34" i="2"/>
  <c r="F36" i="2"/>
  <c r="I36" i="2" s="1"/>
  <c r="F37" i="2"/>
  <c r="I37" i="2" s="1"/>
  <c r="I38" i="2"/>
  <c r="F40" i="2"/>
  <c r="I40" i="2" s="1"/>
  <c r="F41" i="2"/>
  <c r="I41" i="2" s="1"/>
  <c r="F42" i="2"/>
  <c r="I42" i="2" s="1"/>
  <c r="F43" i="2"/>
  <c r="I43" i="2" s="1"/>
  <c r="I44" i="2"/>
  <c r="F46" i="2"/>
  <c r="I46" i="2" s="1"/>
  <c r="F47" i="2"/>
  <c r="I47" i="2" s="1"/>
  <c r="F48" i="2"/>
  <c r="I48" i="2" s="1"/>
  <c r="I49" i="2"/>
  <c r="F50" i="2"/>
  <c r="I50" i="2" s="1"/>
  <c r="F51" i="2"/>
  <c r="I51" i="2" s="1"/>
  <c r="F53" i="2"/>
  <c r="I53" i="2" s="1"/>
  <c r="F55" i="2"/>
  <c r="I55" i="2" s="1"/>
  <c r="F57" i="2"/>
  <c r="I57" i="2" s="1"/>
  <c r="F58" i="2"/>
  <c r="I58" i="2" s="1"/>
  <c r="I59" i="2"/>
  <c r="F63" i="2"/>
  <c r="I63" i="2" s="1"/>
  <c r="F64" i="2"/>
  <c r="I64" i="2" s="1"/>
  <c r="F65" i="2"/>
  <c r="I65" i="2" s="1"/>
  <c r="F66" i="2"/>
  <c r="I66" i="2" s="1"/>
  <c r="F67" i="2"/>
  <c r="I67" i="2" s="1"/>
  <c r="F68" i="2"/>
  <c r="I68" i="2" s="1"/>
  <c r="F69" i="2"/>
  <c r="I69" i="2" s="1"/>
  <c r="F70" i="2"/>
  <c r="I70" i="2" s="1"/>
  <c r="F71" i="2"/>
  <c r="I71" i="2" s="1"/>
  <c r="F72" i="2"/>
  <c r="I72" i="2" s="1"/>
  <c r="F73" i="2"/>
  <c r="I73" i="2" s="1"/>
  <c r="F74" i="2"/>
  <c r="I74" i="2" s="1"/>
  <c r="F75" i="2"/>
  <c r="I75" i="2" s="1"/>
  <c r="I76" i="2"/>
  <c r="F77" i="2"/>
  <c r="I77" i="2" s="1"/>
  <c r="F78" i="2"/>
  <c r="I78" i="2" s="1"/>
  <c r="F79" i="2"/>
  <c r="I79" i="2" s="1"/>
  <c r="F80" i="2"/>
  <c r="I80" i="2" s="1"/>
  <c r="F82" i="2"/>
  <c r="I82" i="2" s="1"/>
  <c r="F83" i="2"/>
  <c r="I83" i="2" s="1"/>
  <c r="F84" i="2"/>
  <c r="I84" i="2" s="1"/>
  <c r="F86" i="2"/>
  <c r="I86" i="2" s="1"/>
  <c r="F87" i="2"/>
  <c r="I87" i="2" s="1"/>
  <c r="F88" i="2"/>
  <c r="I88" i="2" s="1"/>
  <c r="F89" i="2"/>
  <c r="I89" i="2" s="1"/>
  <c r="F90" i="2"/>
  <c r="I90" i="2" s="1"/>
  <c r="F91" i="2"/>
  <c r="I91" i="2" s="1"/>
  <c r="F92" i="2"/>
  <c r="I92" i="2" s="1"/>
  <c r="F94" i="2"/>
  <c r="I94" i="2" s="1"/>
  <c r="F95" i="2"/>
  <c r="I95" i="2" s="1"/>
  <c r="F96" i="2"/>
  <c r="I96" i="2" s="1"/>
  <c r="F98" i="2"/>
  <c r="I98" i="2" s="1"/>
  <c r="F99" i="2"/>
  <c r="I99" i="2" s="1"/>
  <c r="I100" i="2"/>
  <c r="F101" i="2"/>
  <c r="I101" i="2" s="1"/>
  <c r="F103" i="2"/>
  <c r="I103" i="2" s="1"/>
  <c r="F104" i="2"/>
  <c r="I104" i="2" s="1"/>
  <c r="I105" i="2"/>
  <c r="F106" i="2"/>
  <c r="I106" i="2" s="1"/>
  <c r="F107" i="2"/>
  <c r="I107" i="2" s="1"/>
  <c r="F108" i="2"/>
  <c r="I108" i="2" s="1"/>
  <c r="F109" i="2"/>
  <c r="I109" i="2" s="1"/>
  <c r="F56" i="2"/>
  <c r="I56" i="2" s="1"/>
</calcChain>
</file>

<file path=xl/sharedStrings.xml><?xml version="1.0" encoding="utf-8"?>
<sst xmlns="http://schemas.openxmlformats.org/spreadsheetml/2006/main" count="143" uniqueCount="143">
  <si>
    <t>Назив пројекта</t>
  </si>
  <si>
    <t>Извори финансирања</t>
  </si>
  <si>
    <t>Буџетска средства</t>
  </si>
  <si>
    <t>Кредитна средства</t>
  </si>
  <si>
    <t>Грант/остала средства</t>
  </si>
  <si>
    <r>
      <rPr>
        <sz val="11"/>
        <rFont val="Calibri"/>
        <family val="2"/>
      </rPr>
      <t>Изградња водоводне и канализационе мреже до кућа донираних на Брод. Пољу 2</t>
    </r>
  </si>
  <si>
    <t>Укупно:</t>
  </si>
  <si>
    <t>Асфалтирање Улица 1. маја</t>
  </si>
  <si>
    <t>Асфалтирање Улице жртава усташког терора</t>
  </si>
  <si>
    <t>Завршетак објекта Кајак клуба Премиум</t>
  </si>
  <si>
    <t>Санације и проширење старе школе у Грку</t>
  </si>
  <si>
    <t>Санација водоодбрамбених објеката на подручју општине Брод</t>
  </si>
  <si>
    <t>Асфалтирање Улице Пилота Бранка Пјанића</t>
  </si>
  <si>
    <t>Асфалтирање Полојске улице (кракови)</t>
  </si>
  <si>
    <t>Асфалтирање у Горњем Клакару од краја асфалта до Вујића</t>
  </si>
  <si>
    <t>Асфалтирање у Доњем Клакару од магистралног пута до Свичића</t>
  </si>
  <si>
    <t>Асфалтирање у Великој Брусници од магистралног пута до шумарске куће</t>
  </si>
  <si>
    <t>Асфалтирање Улице Првог српског батаљона</t>
  </si>
  <si>
    <t>Асфалтирање Улице Иве Андрића</t>
  </si>
  <si>
    <t>Завршетак бициклистичке стазе</t>
  </si>
  <si>
    <t>Асфалтирање сокака Васић</t>
  </si>
  <si>
    <t>Асфалтирање улице која спаја Ул. Краља Петра Ослободиоца и Скеле (поред Корт маркета)</t>
  </si>
  <si>
    <t>Асфалтирање сокака Бановић у Зборишту</t>
  </si>
  <si>
    <t>Израда подлоге на игралишту у насељу Скеле (поред СШЦ Никола Тесла)</t>
  </si>
  <si>
    <t>Асфалтирање пута у насељу Грк (од споменика)</t>
  </si>
  <si>
    <t>Реконструкција Трга Патријарха Павла</t>
  </si>
  <si>
    <t>Санација шеталишта Душка Трифуновића од споменика до улице Иве Андрића</t>
  </si>
  <si>
    <t>Кружни ток на раскрсници Бродског батаљона и Стадионске</t>
  </si>
  <si>
    <t>Инфраструктура у пословним зонама у општини Брод</t>
  </si>
  <si>
    <t>Реновирање зграде суда у Броду</t>
  </si>
  <si>
    <r>
      <rPr>
        <sz val="11"/>
        <rFont val="Calibri"/>
        <family val="2"/>
      </rPr>
      <t>Изградња санитарног чвора на
„Градској пијаци“</t>
    </r>
  </si>
  <si>
    <r>
      <rPr>
        <sz val="11"/>
        <rFont val="Calibri"/>
        <family val="2"/>
      </rPr>
      <t>Адаптација и проширење
старе школе у Горњем Клакару у циљу стварања услова за бављење спортом</t>
    </r>
  </si>
  <si>
    <t>Замјена вањске столарије на Дому спортова</t>
  </si>
  <si>
    <r>
      <rPr>
        <sz val="11"/>
        <rFont val="Calibri"/>
        <family val="2"/>
      </rPr>
      <t>Ограђивање предњег дворишта Основне школе
„Свети Сава“ у Броду</t>
    </r>
  </si>
  <si>
    <r>
      <rPr>
        <sz val="11"/>
        <rFont val="Calibri"/>
        <family val="2"/>
      </rPr>
      <t>Санација крова Основне школе
„Лијешће“</t>
    </r>
  </si>
  <si>
    <t>Побољшање енергетске ефикасности у ЈЗУ „Дом здравља“ Брод – термоизолација омотача</t>
  </si>
  <si>
    <t>Санација крова изамјена столарије у ЈУП „Бели анђео“</t>
  </si>
  <si>
    <t>Замјена столарије на згради Општине, термоизолација, унутрашња столарија и подови</t>
  </si>
  <si>
    <t>Видеонадзор у граду</t>
  </si>
  <si>
    <t>Изградња надстрешница за контејнере у граду</t>
  </si>
  <si>
    <t>Гараже за Општину</t>
  </si>
  <si>
    <t>Улагање у градску депонију</t>
  </si>
  <si>
    <t>Изградња канализације у дијелу Улице Краља Петра Првог Ослободиоца</t>
  </si>
  <si>
    <t>Изградња канализације у Улици Иве Андрића</t>
  </si>
  <si>
    <t>Санација тениских терена и уређење свлачионица</t>
  </si>
  <si>
    <t xml:space="preserve">Реконструкција друштвеног Дома културе у МЗ Доње Колибе и његове припадајуће унутрашње и вањске инфраструктуре </t>
  </si>
  <si>
    <t>Изградња водоводне мреже у МЗ Барица</t>
  </si>
  <si>
    <t>Изградња омладинског дома у центру МЗ Унка</t>
  </si>
  <si>
    <t>Асфалтирање пута у Горњем Лијешћу (Шикаре) од куће Сријемца до излаза на магистрални пут</t>
  </si>
  <si>
    <t>Асфалтирање пута у Доњем Лијешћу од Станисављевића до излаза на магистрални пут</t>
  </si>
  <si>
    <t>Набавка ватрогасног возила за ватрогасну јединицу</t>
  </si>
  <si>
    <t>Изградња канализације у дијелу Улице Марије Бурсаћ и асфалтирање цијеле улице и огранка улице Петра Кочића</t>
  </si>
  <si>
    <t>Асфалтирање Улице Стевана Сремца и огранка улице Карађорђа Петровића</t>
  </si>
  <si>
    <t>Асфалтирање сокака до црквице (споменика) у Грку</t>
  </si>
  <si>
    <t>Реконструкција пута од Наретака према Унци</t>
  </si>
  <si>
    <t xml:space="preserve">Набавка цистерни за наводњавање и изградња надстрешнице на локацији садашње пијаце у Винској </t>
  </si>
  <si>
    <t>Замјена вањске столарије и пода на објекту "Радио Брод"</t>
  </si>
  <si>
    <t>Постављање подлоге за игралиште, умјетне траве</t>
  </si>
  <si>
    <t>Ред. Бр.</t>
  </si>
  <si>
    <t>Чишћење и одржавање насипа у Полоју</t>
  </si>
  <si>
    <t>Асфалтирање сокака Милошевић</t>
  </si>
  <si>
    <t>Асфалтирање платоа око стамбених зграда у улицама Светог Саве, Иве Андрића и Јована Рашковића</t>
  </si>
  <si>
    <t>Изградња паркинга у насељу Жуте скеле</t>
  </si>
  <si>
    <t>Набавка дробилице за отпадни грађевински материјал</t>
  </si>
  <si>
    <t>Изградња мелиорационе мреже</t>
  </si>
  <si>
    <t>Изградња просторија мјесне заједнице у Горњем Клакару</t>
  </si>
  <si>
    <t>Набавка опреме за ЈП Радио Брод</t>
  </si>
  <si>
    <t>Набавка 2 возила за Одјељења инспекција и просторног уређења</t>
  </si>
  <si>
    <t xml:space="preserve">Реновирање градске куглане </t>
  </si>
  <si>
    <t xml:space="preserve">Енергетска фасада зграде у МЗ "Центар" </t>
  </si>
  <si>
    <t>Изградња игралишта у МЗ "Карађорђево"</t>
  </si>
  <si>
    <t>Планирано улагање по годинама</t>
  </si>
  <si>
    <t>Аутобуско стајалиште код СШЦ Никола Тесла са обије стране улице</t>
  </si>
  <si>
    <t>Повезивање Улице Ј.Ј. Змаја са Кричановом у циљу избјегавања гужви на граници за грађане општине</t>
  </si>
  <si>
    <t>2026.</t>
  </si>
  <si>
    <t>Укупна вриједност             (2025. - 2027.)</t>
  </si>
  <si>
    <t>2025.</t>
  </si>
  <si>
    <t>2027.</t>
  </si>
  <si>
    <r>
      <rPr>
        <sz val="11"/>
        <rFont val="Calibri"/>
        <family val="2"/>
      </rPr>
      <t>Извођење радова на санацији крова школе у Грку,</t>
    </r>
    <r>
      <rPr>
        <sz val="11"/>
        <rFont val="Times New Roman"/>
        <family val="1"/>
      </rPr>
      <t xml:space="preserve"> </t>
    </r>
    <r>
      <rPr>
        <sz val="11"/>
        <rFont val="Calibri"/>
        <family val="2"/>
      </rPr>
      <t>свлачионице у Горњим Колибама и објекту мјесне заједнце у Сијековцу</t>
    </r>
  </si>
  <si>
    <t xml:space="preserve">Реконструкција филтер станице за прераду питке воде у Броду и радови на канализационим колекторима. </t>
  </si>
  <si>
    <t xml:space="preserve">Асфалтирање колибарског пута "Засавица" </t>
  </si>
  <si>
    <t>Асфалтирање Улице Бродског батаљона</t>
  </si>
  <si>
    <t>Асфалтирање огранка Улице Бродског батаљона (поред Брод Промета)</t>
  </si>
  <si>
    <t>Изградња канализационе мреже у Улици жртава усташког терора</t>
  </si>
  <si>
    <t>Изградња канализације у Улици Kрајишких бригада</t>
  </si>
  <si>
    <t>Изградња канализационе мреже у Улици 1. маја</t>
  </si>
  <si>
    <t>I</t>
  </si>
  <si>
    <t>II</t>
  </si>
  <si>
    <t>Овај Програм ступа на снагу осмог дана од дана објављивања у „Службеном гласнику Општине Брод“.</t>
  </si>
  <si>
    <t>Број:</t>
  </si>
  <si>
    <t>Датум:</t>
  </si>
  <si>
    <t>Предсједник Скупштине општине</t>
  </si>
  <si>
    <t>Милош Станишић</t>
  </si>
  <si>
    <t xml:space="preserve"> </t>
  </si>
  <si>
    <t>Набавка ПВЦ столарије у Дому здравља и подручној амбуланти МЗ Горње Колибе и МЗ Доње Колобе</t>
  </si>
  <si>
    <t>Просторно планска документација (Урбанистички план и појединачни пројекти инфраструктуре)</t>
  </si>
  <si>
    <t>Асфалтирање пута у МЗ Горње Колибе</t>
  </si>
  <si>
    <t>Асфалтирање Улице Хајдук Вељка</t>
  </si>
  <si>
    <t>Асфалтирање путног правца од Дома здравља Винска до куће Винка Борка (700m)</t>
  </si>
  <si>
    <t>Асфалтирање путног правца Црква-Јанковићи у Доњем Клакару</t>
  </si>
  <si>
    <t>Опремање кабинета за практичну наставу СШЦ „Никола Тесла“</t>
  </si>
  <si>
    <t>Чишћење и санација канала "Укринац" у МЗ Сијековац</t>
  </si>
  <si>
    <t>Изградња канализационе мреже и асфалтирање у дијелу улице Радомира Путника (од раскрснице са Ул. Доситеја Обрадовића до Ул. Цара Лазара)</t>
  </si>
  <si>
    <t>Реконструкција кровних купола на Основној школи „Свети Сава“ у Броду</t>
  </si>
  <si>
    <t>Учешће у суфинансирању пројеката заједница етажних власника (фасаде...)</t>
  </si>
  <si>
    <t>Aсфалтирање "Пут спаса", Клакар Горњи-Врела-Липа (3,5 Km)</t>
  </si>
  <si>
    <t xml:space="preserve">Реконструкција и унапређење енергетске ефикасности комплетне јавне расвјете </t>
  </si>
  <si>
    <t>Набавка гредера и багера за ефикаснији рад ЈКП Комвод</t>
  </si>
  <si>
    <t xml:space="preserve">Санација школе у Доњем Клакару </t>
  </si>
  <si>
    <t xml:space="preserve">Опремање кабинета за практичну наставу ОШ "Свети Сава" </t>
  </si>
  <si>
    <t>Санација друштвеног дома МЗ Доње Колибе</t>
  </si>
  <si>
    <t>Реконструкција система каналске мреже у МЗ Доње Колибе</t>
  </si>
  <si>
    <t xml:space="preserve">Санација инфраструктуре на гробљу у МЗ Доње Колибе </t>
  </si>
  <si>
    <t>Асфалтирање Улице 20. Априла</t>
  </si>
  <si>
    <t>Асфалтирање, завршетак Стадионске улице</t>
  </si>
  <si>
    <t>Набавка стоматолошке јединице за ЈЗУ Дом здравља Брод</t>
  </si>
  <si>
    <t>Фасада Дома културе у МЗ Збориште</t>
  </si>
  <si>
    <t>Санација крова на Дому културе у МЗ Лијешће</t>
  </si>
  <si>
    <t>Набавка опреме за заштиту и спасавање за потребе ТВСЈ</t>
  </si>
  <si>
    <t xml:space="preserve">Санација „надвожњака“ 
на улазу у град 
</t>
  </si>
  <si>
    <t>Улагање у адаптацију дијела пословног простора на спрату објекта Градске пијаце</t>
  </si>
  <si>
    <t>Рјешавање питања раскрснице код Корт маркета - Фрукта</t>
  </si>
  <si>
    <t xml:space="preserve">"Чишћење секундарне каналске мреже" у МЗ Горње Колибе </t>
  </si>
  <si>
    <t xml:space="preserve">Реконструкција система гријања у Дому спортова </t>
  </si>
  <si>
    <t>Асфалтирање огранка Улице Хајдук Станка</t>
  </si>
  <si>
    <t>Реконструкција пута на Унци - пут у Ражњевима</t>
  </si>
  <si>
    <t>На основу члана 39. став 1. тачка 5 Закона о локалној самоуправи (''Службени гласник Републике Српске'' број 97/16, 36/19 и 61/21), члана 41. Статута Општине Брод ("Службени гласник Општине  Брод“ број 7/17), и члана 111. Пословника о раду Скупштине општине Брод – пречишћени текст („Службени гласник општине Брод“, број 5/20), Скупштина општине Брод на 5. редовној сједници одржаној 30.04.2025.године,   д о н о с и</t>
  </si>
  <si>
    <t>ИНТЕГРАЛНИ ПРОГРАМ КАПИТАЛНИХ ИНВЕСТИЦИЈА ОПШТИНЕ БРОД ЗА ПЕРИОД 2025.-2027. ГОДИНА</t>
  </si>
  <si>
    <t>ОБРАЗЛОЖЕЊЕ</t>
  </si>
  <si>
    <t>Правни основ:</t>
  </si>
  <si>
    <r>
      <t>1.</t>
    </r>
    <r>
      <rPr>
        <sz val="7"/>
        <color theme="1"/>
        <rFont val="Times New Roman"/>
        <family val="1"/>
        <charset val="238"/>
      </rPr>
      <t xml:space="preserve">      </t>
    </r>
    <r>
      <rPr>
        <sz val="12"/>
        <color theme="1"/>
        <rFont val="Times New Roman"/>
        <family val="1"/>
        <charset val="238"/>
      </rPr>
      <t>Члан 39. став 2. тачка 5. Закона о локалној самоуправи („Службени гласник Републике Српске“,  број 97/16 и 36/19 и 61/21) и члану 41. став 1 тачка 5. Статута општине Брод („Службени гласник општине брод“, број 7/17) којим је прописана надлежност Скупштине јединице локалне самоуправе да доноси планове и програме развоја општине, план локалног  економског развоја, план инвестирања и план капиталних улагања.</t>
    </r>
  </si>
  <si>
    <r>
      <t>2.</t>
    </r>
    <r>
      <rPr>
        <sz val="7"/>
        <color theme="1"/>
        <rFont val="Times New Roman"/>
        <family val="1"/>
        <charset val="238"/>
      </rPr>
      <t xml:space="preserve">      </t>
    </r>
    <r>
      <rPr>
        <sz val="12"/>
        <color theme="1"/>
        <rFont val="Times New Roman"/>
        <family val="1"/>
        <charset val="238"/>
      </rPr>
      <t>Члан 111. и 118. Пословника о раду Скупштине општине Брод-Пречишћени текст („Службени гласник општине Брод“, број 5/20).</t>
    </r>
  </si>
  <si>
    <t>Члан 111.</t>
  </si>
  <si>
    <t>У вршењу својих права и дужности Скупштина доноси Статут, Пословник,  одлуке, рјешења, закључке, правилнике, планове, програме, резолуције, препоруке,  и друга акта из своје надлежности. Радна тијела Скупштине доносе закључке, а када су за то посебно овлаштена доносе и приједлоге рјешења.</t>
  </si>
  <si>
    <t>Члан 118.</t>
  </si>
  <si>
    <t>Планове и програме Скупштина доноси ради остваривања циљева и интереса развоја у општини.</t>
  </si>
  <si>
    <t>2. Поступак доношења општих аката Скупштине</t>
  </si>
  <si>
    <t>Разлог:</t>
  </si>
  <si>
    <t xml:space="preserve">     У складу са критеријумима BFC SEE стандарда, тачка 10. „Адекватна инфраструктура и поуздане комуналне услуге“, односно тачком 10.1. „Општина има вишегодишњи план инфраструктурног развоја“, да би Општина Брод задржала статус општине са повољним пословним окружењем, приступило се изради истог.</t>
  </si>
  <si>
    <t>Организовањем и спровођењем јавних расправа координисао је Одсјек за локални развој. Јавна расправа је трајала од дана усвајања Закључка о усвајању Нацрта Интегралног програма капиталних инвестиција општине Брод за период 2025. – 2027. година (у даљем тексту Нацрт Програма) 21.03.2025. године до 09.04.2025. године када је одржана главна јавна расправа у скупштинској сали, са почетком у 14 часова. Такође, о Нацрту Програма расправљао је и Привредни савјет на редовној сједници одржаној 17.04.2025. године.</t>
  </si>
  <si>
    <t xml:space="preserve">Грађани су о Нацрту Програма и периоду јавне расправе информисани путем Радио Брода, обавјештењем на службеној страници општине Брод, на огласној табли општине Брод и путем службених друштвенх мрежа.  </t>
  </si>
  <si>
    <t>Предлагач: Начелник општине</t>
  </si>
  <si>
    <t xml:space="preserve">Обрађивач: Одсјек за локални развој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</si>
</sst>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&quot;.&quot;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Times New Roman"/>
      <family val="1"/>
    </font>
    <font>
      <b/>
      <sz val="11"/>
      <name val="Calibri"/>
      <family val="2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4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6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6DD"/>
        <bgColor indexed="64"/>
      </patternFill>
    </fill>
    <fill>
      <patternFill patternType="solid">
        <fgColor theme="2" tint="-9.9948118533890809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2" fontId="0" fillId="0" borderId="0" xfId="0" applyNumberFormat="1"/>
    <xf numFmtId="4" fontId="6" fillId="3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right" vertical="center"/>
    </xf>
    <xf numFmtId="2" fontId="4" fillId="2" borderId="1" xfId="0" applyNumberFormat="1" applyFont="1" applyFill="1" applyBorder="1" applyAlignment="1">
      <alignment horizontal="right" vertical="center" wrapText="1"/>
    </xf>
    <xf numFmtId="2" fontId="4" fillId="2" borderId="1" xfId="0" applyNumberFormat="1" applyFont="1" applyFill="1" applyBorder="1" applyAlignment="1">
      <alignment horizontal="right" vertical="center"/>
    </xf>
    <xf numFmtId="2" fontId="0" fillId="0" borderId="0" xfId="0" applyNumberFormat="1" applyAlignment="1">
      <alignment horizontal="right" vertical="center"/>
    </xf>
    <xf numFmtId="4" fontId="5" fillId="3" borderId="1" xfId="0" applyNumberFormat="1" applyFont="1" applyFill="1" applyBorder="1" applyAlignment="1">
      <alignment horizontal="right" vertical="center" wrapText="1"/>
    </xf>
    <xf numFmtId="49" fontId="5" fillId="3" borderId="1" xfId="0" applyNumberFormat="1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Border="1" applyAlignment="1">
      <alignment horizontal="left" vertical="top" wrapText="1"/>
    </xf>
    <xf numFmtId="49" fontId="0" fillId="0" borderId="0" xfId="0" applyNumberFormat="1" applyAlignment="1"/>
    <xf numFmtId="4" fontId="5" fillId="4" borderId="1" xfId="0" applyNumberFormat="1" applyFont="1" applyFill="1" applyBorder="1" applyAlignment="1">
      <alignment horizontal="right" vertical="center"/>
    </xf>
    <xf numFmtId="4" fontId="1" fillId="4" borderId="1" xfId="0" applyNumberFormat="1" applyFont="1" applyFill="1" applyBorder="1" applyAlignment="1">
      <alignment horizontal="right" vertical="center"/>
    </xf>
    <xf numFmtId="0" fontId="0" fillId="4" borderId="0" xfId="0" applyFill="1"/>
    <xf numFmtId="49" fontId="6" fillId="3" borderId="2" xfId="0" applyNumberFormat="1" applyFont="1" applyFill="1" applyBorder="1" applyAlignment="1">
      <alignment horizontal="left" vertical="top" wrapText="1"/>
    </xf>
    <xf numFmtId="4" fontId="6" fillId="3" borderId="2" xfId="0" applyNumberFormat="1" applyFont="1" applyFill="1" applyBorder="1" applyAlignment="1">
      <alignment horizontal="right" vertical="center" wrapText="1"/>
    </xf>
    <xf numFmtId="4" fontId="5" fillId="4" borderId="2" xfId="0" applyNumberFormat="1" applyFont="1" applyFill="1" applyBorder="1" applyAlignment="1">
      <alignment horizontal="right" vertical="center"/>
    </xf>
    <xf numFmtId="0" fontId="0" fillId="0" borderId="0" xfId="0" applyFill="1"/>
    <xf numFmtId="49" fontId="0" fillId="0" borderId="0" xfId="0" applyNumberFormat="1" applyFill="1" applyAlignment="1"/>
    <xf numFmtId="2" fontId="0" fillId="0" borderId="0" xfId="0" applyNumberFormat="1" applyFill="1" applyAlignment="1">
      <alignment horizontal="right" vertical="center"/>
    </xf>
    <xf numFmtId="0" fontId="0" fillId="0" borderId="0" xfId="0" applyFill="1" applyAlignment="1">
      <alignment horizontal="right"/>
    </xf>
    <xf numFmtId="4" fontId="0" fillId="0" borderId="0" xfId="0" applyNumberFormat="1" applyFill="1"/>
    <xf numFmtId="49" fontId="2" fillId="3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Fill="1" applyBorder="1" applyAlignment="1">
      <alignment horizontal="left" vertical="top" wrapText="1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9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7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2" fontId="1" fillId="2" borderId="5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10" fillId="0" borderId="0" xfId="0" applyFont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6DD"/>
      <color rgb="FFE5F5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defaultRowHeight="15" x14ac:dyDescent="0.25"/>
  <cols>
    <col min="1" max="1" width="118.5703125" customWidth="1"/>
  </cols>
  <sheetData>
    <row r="1" spans="1:1" ht="90" customHeight="1" x14ac:dyDescent="0.25">
      <c r="A1" s="33" t="s">
        <v>126</v>
      </c>
    </row>
    <row r="2" spans="1:1" ht="15.75" x14ac:dyDescent="0.25">
      <c r="A2" s="31"/>
    </row>
    <row r="3" spans="1:1" ht="40.5" x14ac:dyDescent="0.25">
      <c r="A3" s="34" t="s">
        <v>127</v>
      </c>
    </row>
    <row r="4" spans="1:1" ht="20.25" x14ac:dyDescent="0.25">
      <c r="A4" s="3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A3" sqref="A3"/>
    </sheetView>
  </sheetViews>
  <sheetFormatPr defaultRowHeight="15" x14ac:dyDescent="0.25"/>
  <cols>
    <col min="1" max="1" width="94.28515625" customWidth="1"/>
    <col min="2" max="2" width="35.42578125" customWidth="1"/>
  </cols>
  <sheetData>
    <row r="1" spans="1:2" ht="36" customHeight="1" x14ac:dyDescent="0.25">
      <c r="A1" s="53" t="s">
        <v>128</v>
      </c>
      <c r="B1" s="54"/>
    </row>
    <row r="2" spans="1:2" ht="18.75" customHeight="1" x14ac:dyDescent="0.25">
      <c r="A2" s="55" t="s">
        <v>129</v>
      </c>
      <c r="B2" s="54"/>
    </row>
    <row r="3" spans="1:2" ht="96" customHeight="1" x14ac:dyDescent="0.25">
      <c r="A3" s="56" t="s">
        <v>130</v>
      </c>
      <c r="B3" s="54"/>
    </row>
    <row r="4" spans="1:2" ht="49.5" customHeight="1" x14ac:dyDescent="0.25">
      <c r="A4" s="56" t="s">
        <v>131</v>
      </c>
      <c r="B4" s="54"/>
    </row>
    <row r="5" spans="1:2" ht="15.75" x14ac:dyDescent="0.25">
      <c r="A5" s="57" t="s">
        <v>132</v>
      </c>
      <c r="B5" s="54"/>
    </row>
    <row r="6" spans="1:2" ht="80.25" customHeight="1" x14ac:dyDescent="0.25">
      <c r="A6" s="56" t="s">
        <v>133</v>
      </c>
      <c r="B6" s="54"/>
    </row>
    <row r="7" spans="1:2" ht="15.75" x14ac:dyDescent="0.25">
      <c r="A7" s="57" t="s">
        <v>134</v>
      </c>
      <c r="B7" s="54"/>
    </row>
    <row r="8" spans="1:2" ht="45" customHeight="1" x14ac:dyDescent="0.25">
      <c r="A8" s="56" t="s">
        <v>135</v>
      </c>
      <c r="B8" s="54"/>
    </row>
    <row r="9" spans="1:2" ht="38.25" customHeight="1" x14ac:dyDescent="0.25">
      <c r="A9" s="56" t="s">
        <v>136</v>
      </c>
      <c r="B9" s="54"/>
    </row>
    <row r="10" spans="1:2" ht="15.75" x14ac:dyDescent="0.25">
      <c r="A10" s="55" t="s">
        <v>137</v>
      </c>
      <c r="B10" s="54"/>
    </row>
    <row r="11" spans="1:2" ht="89.25" customHeight="1" x14ac:dyDescent="0.25">
      <c r="A11" s="56" t="s">
        <v>138</v>
      </c>
      <c r="B11" s="54"/>
    </row>
    <row r="12" spans="1:2" ht="116.25" customHeight="1" x14ac:dyDescent="0.25">
      <c r="A12" s="56" t="s">
        <v>139</v>
      </c>
      <c r="B12" s="54"/>
    </row>
    <row r="13" spans="1:2" ht="75" customHeight="1" x14ac:dyDescent="0.25">
      <c r="A13" s="56" t="s">
        <v>140</v>
      </c>
      <c r="B13" s="54"/>
    </row>
    <row r="14" spans="1:2" ht="15.75" x14ac:dyDescent="0.25">
      <c r="A14" s="58" t="s">
        <v>142</v>
      </c>
      <c r="B14" s="54"/>
    </row>
    <row r="15" spans="1:2" ht="15.75" x14ac:dyDescent="0.25">
      <c r="A15" s="55" t="s">
        <v>141</v>
      </c>
      <c r="B15" s="54"/>
    </row>
    <row r="16" spans="1:2" ht="15.75" x14ac:dyDescent="0.25">
      <c r="A16" s="54"/>
      <c r="B16" s="5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0"/>
  <sheetViews>
    <sheetView tabSelected="1" view="pageBreakPreview" zoomScaleNormal="100" zoomScaleSheetLayoutView="100" workbookViewId="0">
      <pane ySplit="4" topLeftCell="A5" activePane="bottomLeft" state="frozen"/>
      <selection pane="bottomLeft" activeCell="C3" sqref="C3:E3"/>
    </sheetView>
  </sheetViews>
  <sheetFormatPr defaultRowHeight="15" x14ac:dyDescent="0.25"/>
  <cols>
    <col min="1" max="1" width="7.28515625" customWidth="1"/>
    <col min="2" max="2" width="37.5703125" style="17" customWidth="1"/>
    <col min="3" max="3" width="11.5703125" style="12" customWidth="1"/>
    <col min="4" max="4" width="11.7109375" style="12" customWidth="1"/>
    <col min="5" max="5" width="14.28515625" style="12" customWidth="1"/>
    <col min="6" max="6" width="16.85546875" style="20" customWidth="1"/>
    <col min="7" max="7" width="13.7109375" customWidth="1"/>
    <col min="8" max="8" width="12.28515625" customWidth="1"/>
    <col min="9" max="9" width="13.28515625" style="3" customWidth="1"/>
    <col min="10" max="10" width="11.5703125" customWidth="1"/>
  </cols>
  <sheetData>
    <row r="1" spans="1:9" x14ac:dyDescent="0.25">
      <c r="A1" s="36" t="s">
        <v>86</v>
      </c>
      <c r="B1" s="37"/>
      <c r="C1" s="37"/>
      <c r="D1" s="37"/>
      <c r="E1" s="37"/>
      <c r="F1" s="37"/>
      <c r="G1" s="37"/>
      <c r="H1" s="37"/>
      <c r="I1" s="37"/>
    </row>
    <row r="2" spans="1:9" x14ac:dyDescent="0.25">
      <c r="A2" s="38"/>
      <c r="B2" s="38"/>
      <c r="C2" s="38"/>
      <c r="D2" s="38"/>
      <c r="E2" s="38"/>
      <c r="F2" s="38"/>
      <c r="G2" s="38"/>
      <c r="H2" s="38"/>
      <c r="I2" s="38"/>
    </row>
    <row r="3" spans="1:9" ht="43.5" customHeight="1" x14ac:dyDescent="0.25">
      <c r="A3" s="47" t="s">
        <v>58</v>
      </c>
      <c r="B3" s="49" t="s">
        <v>0</v>
      </c>
      <c r="C3" s="44" t="s">
        <v>71</v>
      </c>
      <c r="D3" s="45"/>
      <c r="E3" s="46"/>
      <c r="F3" s="51" t="s">
        <v>75</v>
      </c>
      <c r="G3" s="41" t="s">
        <v>1</v>
      </c>
      <c r="H3" s="42"/>
      <c r="I3" s="43"/>
    </row>
    <row r="4" spans="1:9" ht="30" customHeight="1" x14ac:dyDescent="0.25">
      <c r="A4" s="48"/>
      <c r="B4" s="50"/>
      <c r="C4" s="9" t="s">
        <v>76</v>
      </c>
      <c r="D4" s="10" t="s">
        <v>74</v>
      </c>
      <c r="E4" s="11" t="s">
        <v>77</v>
      </c>
      <c r="F4" s="52"/>
      <c r="G4" s="4" t="s">
        <v>2</v>
      </c>
      <c r="H4" s="4" t="s">
        <v>3</v>
      </c>
      <c r="I4" s="7" t="s">
        <v>4</v>
      </c>
    </row>
    <row r="5" spans="1:9" ht="48.75" customHeight="1" x14ac:dyDescent="0.25">
      <c r="A5" s="8">
        <v>1</v>
      </c>
      <c r="B5" s="14" t="s">
        <v>95</v>
      </c>
      <c r="C5" s="13">
        <v>40000</v>
      </c>
      <c r="D5" s="2">
        <v>0</v>
      </c>
      <c r="E5" s="2">
        <v>0</v>
      </c>
      <c r="F5" s="18">
        <f>C5+D5+E5</f>
        <v>40000</v>
      </c>
      <c r="G5" s="2">
        <v>40000</v>
      </c>
      <c r="H5" s="2">
        <v>0</v>
      </c>
      <c r="I5" s="2">
        <f t="shared" ref="I5:I39" si="0">F5-G5-H5</f>
        <v>0</v>
      </c>
    </row>
    <row r="6" spans="1:9" ht="21.75" customHeight="1" x14ac:dyDescent="0.25">
      <c r="A6" s="8">
        <v>2</v>
      </c>
      <c r="B6" s="15" t="s">
        <v>13</v>
      </c>
      <c r="C6" s="2">
        <v>0</v>
      </c>
      <c r="D6" s="2">
        <v>0</v>
      </c>
      <c r="E6" s="2">
        <v>90000</v>
      </c>
      <c r="F6" s="18">
        <f>C6+D6+E6</f>
        <v>90000</v>
      </c>
      <c r="G6" s="2">
        <v>0</v>
      </c>
      <c r="H6" s="2">
        <v>0</v>
      </c>
      <c r="I6" s="2">
        <f t="shared" si="0"/>
        <v>90000</v>
      </c>
    </row>
    <row r="7" spans="1:9" ht="32.25" customHeight="1" x14ac:dyDescent="0.25">
      <c r="A7" s="8">
        <v>3</v>
      </c>
      <c r="B7" s="15" t="s">
        <v>124</v>
      </c>
      <c r="C7" s="2">
        <v>0</v>
      </c>
      <c r="D7" s="2">
        <v>50000</v>
      </c>
      <c r="E7" s="2">
        <v>0</v>
      </c>
      <c r="F7" s="18">
        <v>50000</v>
      </c>
      <c r="G7" s="2">
        <v>0</v>
      </c>
      <c r="H7" s="2">
        <v>0</v>
      </c>
      <c r="I7" s="2">
        <v>50000</v>
      </c>
    </row>
    <row r="8" spans="1:9" ht="33" customHeight="1" x14ac:dyDescent="0.25">
      <c r="A8" s="8">
        <v>4</v>
      </c>
      <c r="B8" s="15" t="s">
        <v>52</v>
      </c>
      <c r="C8" s="2">
        <v>0</v>
      </c>
      <c r="D8" s="2">
        <v>40000</v>
      </c>
      <c r="E8" s="2">
        <v>0</v>
      </c>
      <c r="F8" s="18">
        <f>C8+D8+E8</f>
        <v>40000</v>
      </c>
      <c r="G8" s="2">
        <v>0</v>
      </c>
      <c r="H8" s="2">
        <v>0</v>
      </c>
      <c r="I8" s="2">
        <f t="shared" si="0"/>
        <v>40000</v>
      </c>
    </row>
    <row r="9" spans="1:9" ht="19.5" customHeight="1" x14ac:dyDescent="0.25">
      <c r="A9" s="8">
        <v>5</v>
      </c>
      <c r="B9" s="15" t="s">
        <v>7</v>
      </c>
      <c r="C9" s="2">
        <v>75000</v>
      </c>
      <c r="D9" s="2">
        <v>0</v>
      </c>
      <c r="E9" s="2">
        <v>0</v>
      </c>
      <c r="F9" s="18">
        <f>C9+D9+E9</f>
        <v>75000</v>
      </c>
      <c r="G9" s="2">
        <v>34000</v>
      </c>
      <c r="H9" s="2">
        <v>0</v>
      </c>
      <c r="I9" s="2">
        <f t="shared" si="0"/>
        <v>41000</v>
      </c>
    </row>
    <row r="10" spans="1:9" ht="30" x14ac:dyDescent="0.25">
      <c r="A10" s="8">
        <v>6</v>
      </c>
      <c r="B10" s="15" t="s">
        <v>8</v>
      </c>
      <c r="C10" s="2">
        <v>30000</v>
      </c>
      <c r="D10" s="2">
        <v>0</v>
      </c>
      <c r="E10" s="2">
        <v>0</v>
      </c>
      <c r="F10" s="18">
        <v>30000</v>
      </c>
      <c r="G10" s="2">
        <v>10000</v>
      </c>
      <c r="H10" s="2">
        <v>0</v>
      </c>
      <c r="I10" s="2">
        <f>F10-G10-H10</f>
        <v>20000</v>
      </c>
    </row>
    <row r="11" spans="1:9" ht="35.25" customHeight="1" x14ac:dyDescent="0.25">
      <c r="A11" s="8">
        <v>7</v>
      </c>
      <c r="B11" s="15" t="s">
        <v>80</v>
      </c>
      <c r="C11" s="2">
        <v>105000</v>
      </c>
      <c r="D11" s="2">
        <v>0</v>
      </c>
      <c r="E11" s="2">
        <v>0</v>
      </c>
      <c r="F11" s="18">
        <f>C11+D11+E11</f>
        <v>105000</v>
      </c>
      <c r="G11" s="2">
        <v>5000</v>
      </c>
      <c r="H11" s="2">
        <v>0</v>
      </c>
      <c r="I11" s="2">
        <v>100000</v>
      </c>
    </row>
    <row r="12" spans="1:9" ht="21" customHeight="1" x14ac:dyDescent="0.25">
      <c r="A12" s="8">
        <v>8</v>
      </c>
      <c r="B12" s="15" t="s">
        <v>96</v>
      </c>
      <c r="C12" s="2">
        <v>34900</v>
      </c>
      <c r="D12" s="2">
        <v>0</v>
      </c>
      <c r="E12" s="2">
        <v>0</v>
      </c>
      <c r="F12" s="18">
        <v>34900</v>
      </c>
      <c r="G12" s="2">
        <v>4900</v>
      </c>
      <c r="H12" s="2">
        <v>0</v>
      </c>
      <c r="I12" s="2">
        <v>30000</v>
      </c>
    </row>
    <row r="13" spans="1:9" ht="18.75" customHeight="1" x14ac:dyDescent="0.25">
      <c r="A13" s="8">
        <v>9</v>
      </c>
      <c r="B13" s="15" t="s">
        <v>97</v>
      </c>
      <c r="C13" s="2">
        <v>0</v>
      </c>
      <c r="D13" s="2">
        <v>150000</v>
      </c>
      <c r="E13" s="2">
        <v>120000</v>
      </c>
      <c r="F13" s="18">
        <v>270000</v>
      </c>
      <c r="G13" s="2">
        <v>70000</v>
      </c>
      <c r="H13" s="2">
        <v>0</v>
      </c>
      <c r="I13" s="2">
        <v>200000</v>
      </c>
    </row>
    <row r="14" spans="1:9" ht="36.75" customHeight="1" x14ac:dyDescent="0.25">
      <c r="A14" s="8">
        <v>10</v>
      </c>
      <c r="B14" s="15" t="s">
        <v>14</v>
      </c>
      <c r="C14" s="2">
        <v>0</v>
      </c>
      <c r="D14" s="2">
        <v>80000</v>
      </c>
      <c r="E14" s="2">
        <v>0</v>
      </c>
      <c r="F14" s="18">
        <f t="shared" ref="F14:F48" si="1">D14+E14</f>
        <v>80000</v>
      </c>
      <c r="G14" s="2">
        <v>0</v>
      </c>
      <c r="H14" s="2">
        <v>0</v>
      </c>
      <c r="I14" s="2">
        <f t="shared" si="0"/>
        <v>80000</v>
      </c>
    </row>
    <row r="15" spans="1:9" ht="33.75" customHeight="1" x14ac:dyDescent="0.25">
      <c r="A15" s="8">
        <v>11</v>
      </c>
      <c r="B15" s="15" t="s">
        <v>15</v>
      </c>
      <c r="C15" s="2">
        <v>0</v>
      </c>
      <c r="D15" s="2">
        <v>0</v>
      </c>
      <c r="E15" s="2">
        <v>100000</v>
      </c>
      <c r="F15" s="18">
        <f t="shared" si="1"/>
        <v>100000</v>
      </c>
      <c r="G15" s="2">
        <v>0</v>
      </c>
      <c r="H15" s="2">
        <v>0</v>
      </c>
      <c r="I15" s="2">
        <f t="shared" si="0"/>
        <v>100000</v>
      </c>
    </row>
    <row r="16" spans="1:9" ht="35.25" customHeight="1" x14ac:dyDescent="0.25">
      <c r="A16" s="8">
        <v>12</v>
      </c>
      <c r="B16" s="15" t="s">
        <v>16</v>
      </c>
      <c r="C16" s="2">
        <v>0</v>
      </c>
      <c r="D16" s="2">
        <v>0</v>
      </c>
      <c r="E16" s="2">
        <v>120000</v>
      </c>
      <c r="F16" s="18">
        <f t="shared" si="1"/>
        <v>120000</v>
      </c>
      <c r="G16" s="2">
        <v>20000</v>
      </c>
      <c r="H16" s="2">
        <v>0</v>
      </c>
      <c r="I16" s="2">
        <f t="shared" si="0"/>
        <v>100000</v>
      </c>
    </row>
    <row r="17" spans="1:10" ht="20.25" customHeight="1" x14ac:dyDescent="0.25">
      <c r="A17" s="8">
        <v>13</v>
      </c>
      <c r="B17" s="15" t="s">
        <v>81</v>
      </c>
      <c r="C17" s="2">
        <v>0</v>
      </c>
      <c r="D17" s="2">
        <v>0</v>
      </c>
      <c r="E17" s="2">
        <v>55000</v>
      </c>
      <c r="F17" s="18">
        <f t="shared" si="1"/>
        <v>55000</v>
      </c>
      <c r="G17" s="2">
        <v>0</v>
      </c>
      <c r="H17" s="2">
        <v>0</v>
      </c>
      <c r="I17" s="2">
        <f t="shared" si="0"/>
        <v>55000</v>
      </c>
    </row>
    <row r="18" spans="1:10" ht="30" x14ac:dyDescent="0.25">
      <c r="A18" s="8">
        <v>14</v>
      </c>
      <c r="B18" s="15" t="s">
        <v>17</v>
      </c>
      <c r="C18" s="2">
        <v>0</v>
      </c>
      <c r="D18" s="2">
        <v>150000</v>
      </c>
      <c r="E18" s="2">
        <v>0</v>
      </c>
      <c r="F18" s="18">
        <f t="shared" si="1"/>
        <v>150000</v>
      </c>
      <c r="G18" s="2">
        <v>0</v>
      </c>
      <c r="H18" s="2">
        <v>0</v>
      </c>
      <c r="I18" s="2">
        <f t="shared" si="0"/>
        <v>150000</v>
      </c>
    </row>
    <row r="19" spans="1:10" ht="19.5" customHeight="1" x14ac:dyDescent="0.25">
      <c r="A19" s="8">
        <v>15</v>
      </c>
      <c r="B19" s="16" t="s">
        <v>18</v>
      </c>
      <c r="C19" s="5">
        <v>0</v>
      </c>
      <c r="D19" s="5">
        <v>50000</v>
      </c>
      <c r="E19" s="5">
        <v>0</v>
      </c>
      <c r="F19" s="18">
        <f t="shared" si="1"/>
        <v>50000</v>
      </c>
      <c r="G19" s="5">
        <v>0</v>
      </c>
      <c r="H19" s="5">
        <v>0</v>
      </c>
      <c r="I19" s="2">
        <f t="shared" si="0"/>
        <v>50000</v>
      </c>
    </row>
    <row r="20" spans="1:10" ht="34.5" customHeight="1" x14ac:dyDescent="0.25">
      <c r="A20" s="8">
        <v>16</v>
      </c>
      <c r="B20" s="15" t="s">
        <v>82</v>
      </c>
      <c r="C20" s="2">
        <v>0</v>
      </c>
      <c r="D20" s="2">
        <v>0</v>
      </c>
      <c r="E20" s="2">
        <v>45000</v>
      </c>
      <c r="F20" s="18">
        <f t="shared" si="1"/>
        <v>45000</v>
      </c>
      <c r="G20" s="2">
        <v>15000</v>
      </c>
      <c r="H20" s="2">
        <v>0</v>
      </c>
      <c r="I20" s="2">
        <f t="shared" si="0"/>
        <v>30000</v>
      </c>
    </row>
    <row r="21" spans="1:10" ht="30" x14ac:dyDescent="0.25">
      <c r="A21" s="8">
        <v>17</v>
      </c>
      <c r="B21" s="15" t="s">
        <v>53</v>
      </c>
      <c r="C21" s="2">
        <v>0</v>
      </c>
      <c r="D21" s="2">
        <v>50000</v>
      </c>
      <c r="E21" s="2">
        <v>0</v>
      </c>
      <c r="F21" s="18">
        <f t="shared" si="1"/>
        <v>50000</v>
      </c>
      <c r="G21" s="2">
        <v>0</v>
      </c>
      <c r="H21" s="2">
        <v>0</v>
      </c>
      <c r="I21" s="2">
        <f t="shared" si="0"/>
        <v>50000</v>
      </c>
    </row>
    <row r="22" spans="1:10" ht="17.25" customHeight="1" x14ac:dyDescent="0.25">
      <c r="A22" s="8">
        <v>18</v>
      </c>
      <c r="B22" s="15" t="s">
        <v>20</v>
      </c>
      <c r="C22" s="2">
        <v>0</v>
      </c>
      <c r="D22" s="2">
        <v>0</v>
      </c>
      <c r="E22" s="2">
        <v>50000</v>
      </c>
      <c r="F22" s="18">
        <f t="shared" si="1"/>
        <v>50000</v>
      </c>
      <c r="G22" s="2">
        <v>10000</v>
      </c>
      <c r="H22" s="2">
        <v>0</v>
      </c>
      <c r="I22" s="2">
        <f t="shared" si="0"/>
        <v>40000</v>
      </c>
    </row>
    <row r="23" spans="1:10" ht="45" x14ac:dyDescent="0.25">
      <c r="A23" s="8">
        <v>19</v>
      </c>
      <c r="B23" s="15" t="s">
        <v>21</v>
      </c>
      <c r="C23" s="2">
        <v>0</v>
      </c>
      <c r="D23" s="2">
        <v>0</v>
      </c>
      <c r="E23" s="2">
        <v>35000</v>
      </c>
      <c r="F23" s="18">
        <f t="shared" si="1"/>
        <v>35000</v>
      </c>
      <c r="G23" s="2">
        <v>0</v>
      </c>
      <c r="H23" s="2">
        <v>0</v>
      </c>
      <c r="I23" s="2">
        <f t="shared" si="0"/>
        <v>35000</v>
      </c>
    </row>
    <row r="24" spans="1:10" x14ac:dyDescent="0.25">
      <c r="A24" s="8">
        <v>20</v>
      </c>
      <c r="B24" s="29" t="s">
        <v>113</v>
      </c>
      <c r="C24" s="13">
        <v>0</v>
      </c>
      <c r="D24" s="2">
        <v>100000</v>
      </c>
      <c r="E24" s="2">
        <v>0</v>
      </c>
      <c r="F24" s="18">
        <f t="shared" si="1"/>
        <v>100000</v>
      </c>
      <c r="G24" s="2">
        <v>50000</v>
      </c>
      <c r="H24" s="2">
        <v>0</v>
      </c>
      <c r="I24" s="2">
        <f t="shared" si="0"/>
        <v>50000</v>
      </c>
    </row>
    <row r="25" spans="1:10" ht="45" x14ac:dyDescent="0.25">
      <c r="A25" s="8">
        <v>21</v>
      </c>
      <c r="B25" s="14" t="s">
        <v>98</v>
      </c>
      <c r="C25" s="13">
        <v>0</v>
      </c>
      <c r="D25" s="2">
        <v>0</v>
      </c>
      <c r="E25" s="2">
        <v>84000</v>
      </c>
      <c r="F25" s="18">
        <f t="shared" si="1"/>
        <v>84000</v>
      </c>
      <c r="G25" s="2">
        <v>21000</v>
      </c>
      <c r="H25" s="2">
        <v>0</v>
      </c>
      <c r="I25" s="2">
        <f t="shared" si="0"/>
        <v>63000</v>
      </c>
    </row>
    <row r="26" spans="1:10" ht="34.5" customHeight="1" x14ac:dyDescent="0.25">
      <c r="A26" s="8">
        <v>22</v>
      </c>
      <c r="B26" s="15" t="s">
        <v>99</v>
      </c>
      <c r="C26" s="2">
        <v>0</v>
      </c>
      <c r="D26" s="2">
        <v>0</v>
      </c>
      <c r="E26" s="2">
        <v>125000</v>
      </c>
      <c r="F26" s="18">
        <f t="shared" si="1"/>
        <v>125000</v>
      </c>
      <c r="G26" s="2">
        <v>40000</v>
      </c>
      <c r="H26" s="2">
        <v>0</v>
      </c>
      <c r="I26" s="2">
        <f t="shared" si="0"/>
        <v>85000</v>
      </c>
    </row>
    <row r="27" spans="1:10" ht="30" x14ac:dyDescent="0.25">
      <c r="A27" s="8">
        <v>23</v>
      </c>
      <c r="B27" s="15" t="s">
        <v>22</v>
      </c>
      <c r="C27" s="2">
        <v>0</v>
      </c>
      <c r="D27" s="2">
        <v>0</v>
      </c>
      <c r="E27" s="2">
        <v>100000</v>
      </c>
      <c r="F27" s="18">
        <f t="shared" si="1"/>
        <v>100000</v>
      </c>
      <c r="G27" s="2">
        <v>50000</v>
      </c>
      <c r="H27" s="2">
        <v>0</v>
      </c>
      <c r="I27" s="2">
        <f t="shared" si="0"/>
        <v>50000</v>
      </c>
    </row>
    <row r="28" spans="1:10" ht="19.5" customHeight="1" x14ac:dyDescent="0.25">
      <c r="A28" s="8">
        <v>24</v>
      </c>
      <c r="B28" s="15" t="s">
        <v>116</v>
      </c>
      <c r="C28" s="2">
        <v>22300</v>
      </c>
      <c r="D28" s="2">
        <v>0</v>
      </c>
      <c r="E28" s="2">
        <v>0</v>
      </c>
      <c r="F28" s="18">
        <v>22300</v>
      </c>
      <c r="G28" s="2">
        <v>2300</v>
      </c>
      <c r="H28" s="2">
        <v>0</v>
      </c>
      <c r="I28" s="2">
        <v>20000</v>
      </c>
    </row>
    <row r="29" spans="1:10" ht="30" x14ac:dyDescent="0.25">
      <c r="A29" s="8">
        <v>25</v>
      </c>
      <c r="B29" s="15" t="s">
        <v>24</v>
      </c>
      <c r="C29" s="2">
        <v>0</v>
      </c>
      <c r="D29" s="2">
        <v>0</v>
      </c>
      <c r="E29" s="2">
        <v>50000</v>
      </c>
      <c r="F29" s="18">
        <f t="shared" si="1"/>
        <v>50000</v>
      </c>
      <c r="G29" s="2">
        <v>50000</v>
      </c>
      <c r="H29" s="2">
        <v>0</v>
      </c>
      <c r="I29" s="2">
        <f t="shared" si="0"/>
        <v>0</v>
      </c>
    </row>
    <row r="30" spans="1:10" ht="48.75" customHeight="1" x14ac:dyDescent="0.25">
      <c r="A30" s="8">
        <v>26</v>
      </c>
      <c r="B30" s="15" t="s">
        <v>48</v>
      </c>
      <c r="C30" s="2">
        <v>0</v>
      </c>
      <c r="D30" s="2">
        <v>0</v>
      </c>
      <c r="E30" s="2">
        <v>110000</v>
      </c>
      <c r="F30" s="18">
        <f t="shared" si="1"/>
        <v>110000</v>
      </c>
      <c r="G30" s="2">
        <v>110000</v>
      </c>
      <c r="H30" s="2">
        <v>0</v>
      </c>
      <c r="I30" s="2">
        <f t="shared" si="0"/>
        <v>0</v>
      </c>
      <c r="J30" s="1"/>
    </row>
    <row r="31" spans="1:10" ht="45" x14ac:dyDescent="0.25">
      <c r="A31" s="8">
        <v>27</v>
      </c>
      <c r="B31" s="15" t="s">
        <v>49</v>
      </c>
      <c r="C31" s="2">
        <v>56600</v>
      </c>
      <c r="D31" s="2">
        <v>0</v>
      </c>
      <c r="E31" s="2">
        <v>0</v>
      </c>
      <c r="F31" s="18">
        <f>C31+D31+E31</f>
        <v>56600</v>
      </c>
      <c r="G31" s="2">
        <v>0</v>
      </c>
      <c r="H31" s="2">
        <v>0</v>
      </c>
      <c r="I31" s="2">
        <v>56600</v>
      </c>
      <c r="J31" s="1"/>
    </row>
    <row r="32" spans="1:10" ht="38.25" customHeight="1" x14ac:dyDescent="0.25">
      <c r="A32" s="8">
        <v>28</v>
      </c>
      <c r="B32" s="15" t="s">
        <v>119</v>
      </c>
      <c r="C32" s="2">
        <v>25000</v>
      </c>
      <c r="D32" s="2">
        <v>0</v>
      </c>
      <c r="E32" s="2">
        <v>0</v>
      </c>
      <c r="F32" s="18">
        <v>25000</v>
      </c>
      <c r="G32" s="2">
        <v>0</v>
      </c>
      <c r="H32" s="2">
        <v>0</v>
      </c>
      <c r="I32" s="2">
        <v>25000</v>
      </c>
      <c r="J32" s="1"/>
    </row>
    <row r="33" spans="1:10" ht="30.75" customHeight="1" x14ac:dyDescent="0.25">
      <c r="A33" s="8">
        <v>29</v>
      </c>
      <c r="B33" s="15" t="s">
        <v>54</v>
      </c>
      <c r="C33" s="2">
        <v>0</v>
      </c>
      <c r="D33" s="2">
        <v>70000</v>
      </c>
      <c r="E33" s="2">
        <v>0</v>
      </c>
      <c r="F33" s="18">
        <f t="shared" si="1"/>
        <v>70000</v>
      </c>
      <c r="G33" s="2">
        <v>20000</v>
      </c>
      <c r="H33" s="2">
        <v>0</v>
      </c>
      <c r="I33" s="2">
        <f t="shared" si="0"/>
        <v>50000</v>
      </c>
      <c r="J33" s="1"/>
    </row>
    <row r="34" spans="1:10" ht="18" customHeight="1" x14ac:dyDescent="0.25">
      <c r="A34" s="8">
        <v>30</v>
      </c>
      <c r="B34" s="15" t="s">
        <v>60</v>
      </c>
      <c r="C34" s="2">
        <v>0</v>
      </c>
      <c r="D34" s="2">
        <v>125000</v>
      </c>
      <c r="E34" s="2">
        <v>0</v>
      </c>
      <c r="F34" s="18">
        <f>C34+D34+E34</f>
        <v>125000</v>
      </c>
      <c r="G34" s="2">
        <v>0</v>
      </c>
      <c r="H34" s="2">
        <v>0</v>
      </c>
      <c r="I34" s="2">
        <f t="shared" si="0"/>
        <v>125000</v>
      </c>
    </row>
    <row r="35" spans="1:10" ht="33" customHeight="1" x14ac:dyDescent="0.25">
      <c r="A35" s="8">
        <v>31</v>
      </c>
      <c r="B35" s="15" t="s">
        <v>114</v>
      </c>
      <c r="C35" s="2">
        <v>190300</v>
      </c>
      <c r="D35" s="2">
        <v>0</v>
      </c>
      <c r="E35" s="2">
        <v>0</v>
      </c>
      <c r="F35" s="18">
        <f>C35+D35+E35</f>
        <v>190300</v>
      </c>
      <c r="G35" s="2">
        <v>130300</v>
      </c>
      <c r="H35" s="2">
        <v>0</v>
      </c>
      <c r="I35" s="2">
        <v>60000</v>
      </c>
    </row>
    <row r="36" spans="1:10" ht="45" x14ac:dyDescent="0.25">
      <c r="A36" s="8">
        <v>32</v>
      </c>
      <c r="B36" s="15" t="s">
        <v>73</v>
      </c>
      <c r="C36" s="2">
        <v>0</v>
      </c>
      <c r="D36" s="2">
        <v>0</v>
      </c>
      <c r="E36" s="2">
        <v>300000</v>
      </c>
      <c r="F36" s="18">
        <f t="shared" si="1"/>
        <v>300000</v>
      </c>
      <c r="G36" s="2">
        <v>100000</v>
      </c>
      <c r="H36" s="2">
        <v>0</v>
      </c>
      <c r="I36" s="2">
        <f t="shared" si="0"/>
        <v>200000</v>
      </c>
    </row>
    <row r="37" spans="1:10" ht="30" x14ac:dyDescent="0.25">
      <c r="A37" s="8">
        <v>33</v>
      </c>
      <c r="B37" s="15" t="s">
        <v>12</v>
      </c>
      <c r="C37" s="2">
        <v>0</v>
      </c>
      <c r="D37" s="2">
        <v>150000</v>
      </c>
      <c r="E37" s="2">
        <v>0</v>
      </c>
      <c r="F37" s="18">
        <f t="shared" si="1"/>
        <v>150000</v>
      </c>
      <c r="G37" s="2">
        <v>0</v>
      </c>
      <c r="H37" s="2">
        <v>0</v>
      </c>
      <c r="I37" s="2">
        <f t="shared" si="0"/>
        <v>150000</v>
      </c>
    </row>
    <row r="38" spans="1:10" ht="30" x14ac:dyDescent="0.25">
      <c r="A38" s="8">
        <v>34</v>
      </c>
      <c r="B38" s="15" t="s">
        <v>28</v>
      </c>
      <c r="C38" s="2">
        <v>50000</v>
      </c>
      <c r="D38" s="2">
        <v>350000</v>
      </c>
      <c r="E38" s="2">
        <v>400000</v>
      </c>
      <c r="F38" s="18">
        <v>800000</v>
      </c>
      <c r="G38" s="2">
        <v>300000</v>
      </c>
      <c r="H38" s="2">
        <v>0</v>
      </c>
      <c r="I38" s="2">
        <f t="shared" si="0"/>
        <v>500000</v>
      </c>
    </row>
    <row r="39" spans="1:10" ht="45" x14ac:dyDescent="0.25">
      <c r="A39" s="8">
        <v>35</v>
      </c>
      <c r="B39" s="15" t="s">
        <v>120</v>
      </c>
      <c r="C39" s="2">
        <v>35000</v>
      </c>
      <c r="D39" s="2">
        <v>0</v>
      </c>
      <c r="E39" s="2">
        <v>0</v>
      </c>
      <c r="F39" s="18">
        <v>35000</v>
      </c>
      <c r="G39" s="2">
        <v>0</v>
      </c>
      <c r="H39" s="2">
        <v>0</v>
      </c>
      <c r="I39" s="2">
        <f t="shared" si="0"/>
        <v>35000</v>
      </c>
    </row>
    <row r="40" spans="1:10" ht="35.25" customHeight="1" x14ac:dyDescent="0.25">
      <c r="A40" s="8">
        <v>36</v>
      </c>
      <c r="B40" s="15" t="s">
        <v>121</v>
      </c>
      <c r="C40" s="2">
        <v>0</v>
      </c>
      <c r="D40" s="2">
        <v>200000</v>
      </c>
      <c r="E40" s="2">
        <v>0</v>
      </c>
      <c r="F40" s="18">
        <f t="shared" si="1"/>
        <v>200000</v>
      </c>
      <c r="G40" s="2">
        <v>40000</v>
      </c>
      <c r="H40" s="2">
        <v>0</v>
      </c>
      <c r="I40" s="2">
        <f t="shared" ref="I40:I78" si="2">F40-G40-H40</f>
        <v>160000</v>
      </c>
    </row>
    <row r="41" spans="1:10" ht="33.75" customHeight="1" x14ac:dyDescent="0.25">
      <c r="A41" s="8">
        <v>37</v>
      </c>
      <c r="B41" s="15" t="s">
        <v>27</v>
      </c>
      <c r="C41" s="2">
        <v>0</v>
      </c>
      <c r="D41" s="2">
        <v>0</v>
      </c>
      <c r="E41" s="2">
        <v>500000</v>
      </c>
      <c r="F41" s="18">
        <f t="shared" si="1"/>
        <v>500000</v>
      </c>
      <c r="G41" s="2">
        <v>100000</v>
      </c>
      <c r="H41" s="2">
        <v>0</v>
      </c>
      <c r="I41" s="2">
        <f t="shared" si="2"/>
        <v>400000</v>
      </c>
    </row>
    <row r="42" spans="1:10" ht="53.25" customHeight="1" x14ac:dyDescent="0.25">
      <c r="A42" s="8">
        <v>38</v>
      </c>
      <c r="B42" s="15" t="s">
        <v>61</v>
      </c>
      <c r="C42" s="2">
        <v>0</v>
      </c>
      <c r="D42" s="2">
        <v>320000</v>
      </c>
      <c r="E42" s="2">
        <v>0</v>
      </c>
      <c r="F42" s="18">
        <f t="shared" si="1"/>
        <v>320000</v>
      </c>
      <c r="G42" s="2">
        <v>320000</v>
      </c>
      <c r="H42" s="2">
        <v>0</v>
      </c>
      <c r="I42" s="2">
        <f t="shared" si="2"/>
        <v>0</v>
      </c>
    </row>
    <row r="43" spans="1:10" ht="31.5" customHeight="1" x14ac:dyDescent="0.25">
      <c r="A43" s="8">
        <v>39</v>
      </c>
      <c r="B43" s="15" t="s">
        <v>62</v>
      </c>
      <c r="C43" s="2">
        <v>0</v>
      </c>
      <c r="D43" s="2">
        <v>10000</v>
      </c>
      <c r="E43" s="2">
        <v>80000</v>
      </c>
      <c r="F43" s="18">
        <f t="shared" si="1"/>
        <v>90000</v>
      </c>
      <c r="G43" s="2">
        <v>90000</v>
      </c>
      <c r="H43" s="2">
        <v>0</v>
      </c>
      <c r="I43" s="2">
        <f t="shared" si="2"/>
        <v>0</v>
      </c>
    </row>
    <row r="44" spans="1:10" ht="21" customHeight="1" x14ac:dyDescent="0.25">
      <c r="A44" s="8">
        <v>40</v>
      </c>
      <c r="B44" s="15" t="s">
        <v>38</v>
      </c>
      <c r="C44" s="2">
        <v>50000</v>
      </c>
      <c r="D44" s="2">
        <v>0</v>
      </c>
      <c r="E44" s="2">
        <v>0</v>
      </c>
      <c r="F44" s="18">
        <v>50000</v>
      </c>
      <c r="G44" s="2">
        <v>50000</v>
      </c>
      <c r="H44" s="2">
        <v>0</v>
      </c>
      <c r="I44" s="2">
        <f t="shared" si="2"/>
        <v>0</v>
      </c>
    </row>
    <row r="45" spans="1:10" ht="37.5" customHeight="1" x14ac:dyDescent="0.25">
      <c r="A45" s="8">
        <v>41</v>
      </c>
      <c r="B45" s="15" t="s">
        <v>118</v>
      </c>
      <c r="C45" s="2">
        <v>25000</v>
      </c>
      <c r="D45" s="2">
        <v>0</v>
      </c>
      <c r="E45" s="2">
        <v>0</v>
      </c>
      <c r="F45" s="18">
        <v>25000</v>
      </c>
      <c r="G45" s="2">
        <v>0</v>
      </c>
      <c r="H45" s="2">
        <v>0</v>
      </c>
      <c r="I45" s="2">
        <f t="shared" si="2"/>
        <v>25000</v>
      </c>
    </row>
    <row r="46" spans="1:10" ht="20.25" customHeight="1" x14ac:dyDescent="0.25">
      <c r="A46" s="8">
        <v>42</v>
      </c>
      <c r="B46" s="15" t="s">
        <v>40</v>
      </c>
      <c r="C46" s="2">
        <v>0</v>
      </c>
      <c r="D46" s="2">
        <v>0</v>
      </c>
      <c r="E46" s="2">
        <v>30000</v>
      </c>
      <c r="F46" s="18">
        <f t="shared" si="1"/>
        <v>30000</v>
      </c>
      <c r="G46" s="2">
        <v>30000</v>
      </c>
      <c r="H46" s="2">
        <v>0</v>
      </c>
      <c r="I46" s="2">
        <f t="shared" si="2"/>
        <v>0</v>
      </c>
    </row>
    <row r="47" spans="1:10" ht="39" customHeight="1" x14ac:dyDescent="0.25">
      <c r="A47" s="8">
        <v>43</v>
      </c>
      <c r="B47" s="15" t="s">
        <v>67</v>
      </c>
      <c r="C47" s="2">
        <v>0</v>
      </c>
      <c r="D47" s="2">
        <v>0</v>
      </c>
      <c r="E47" s="2">
        <v>120000</v>
      </c>
      <c r="F47" s="18">
        <f t="shared" si="1"/>
        <v>120000</v>
      </c>
      <c r="G47" s="2">
        <v>0</v>
      </c>
      <c r="H47" s="2">
        <v>0</v>
      </c>
      <c r="I47" s="2">
        <f t="shared" si="2"/>
        <v>120000</v>
      </c>
      <c r="J47" s="1"/>
    </row>
    <row r="48" spans="1:10" ht="48.75" customHeight="1" x14ac:dyDescent="0.25">
      <c r="A48" s="8">
        <v>44</v>
      </c>
      <c r="B48" s="15" t="s">
        <v>55</v>
      </c>
      <c r="C48" s="2">
        <v>0</v>
      </c>
      <c r="D48" s="2">
        <v>0</v>
      </c>
      <c r="E48" s="2">
        <v>125000</v>
      </c>
      <c r="F48" s="18">
        <f t="shared" si="1"/>
        <v>125000</v>
      </c>
      <c r="G48" s="2">
        <v>25000</v>
      </c>
      <c r="H48" s="2">
        <v>0</v>
      </c>
      <c r="I48" s="2">
        <f t="shared" si="2"/>
        <v>100000</v>
      </c>
    </row>
    <row r="49" spans="1:10" ht="23.25" customHeight="1" x14ac:dyDescent="0.25">
      <c r="A49" s="8">
        <v>45</v>
      </c>
      <c r="B49" s="15" t="s">
        <v>64</v>
      </c>
      <c r="C49" s="2">
        <v>2200000</v>
      </c>
      <c r="D49" s="2">
        <v>0</v>
      </c>
      <c r="E49" s="2">
        <v>0</v>
      </c>
      <c r="F49" s="18">
        <v>2200000</v>
      </c>
      <c r="G49" s="2">
        <v>0</v>
      </c>
      <c r="H49" s="2">
        <v>1200000</v>
      </c>
      <c r="I49" s="2">
        <f t="shared" si="2"/>
        <v>1000000</v>
      </c>
    </row>
    <row r="50" spans="1:10" ht="36" customHeight="1" x14ac:dyDescent="0.25">
      <c r="A50" s="8">
        <v>46</v>
      </c>
      <c r="B50" s="15" t="s">
        <v>10</v>
      </c>
      <c r="C50" s="2">
        <v>0</v>
      </c>
      <c r="D50" s="2">
        <v>0</v>
      </c>
      <c r="E50" s="2">
        <v>25000</v>
      </c>
      <c r="F50" s="18">
        <f t="shared" ref="F50:F79" si="3">D50+E50</f>
        <v>25000</v>
      </c>
      <c r="G50" s="2">
        <v>0</v>
      </c>
      <c r="H50" s="2">
        <v>0</v>
      </c>
      <c r="I50" s="2">
        <f t="shared" si="2"/>
        <v>25000</v>
      </c>
    </row>
    <row r="51" spans="1:10" ht="33.75" customHeight="1" x14ac:dyDescent="0.25">
      <c r="A51" s="8">
        <v>47</v>
      </c>
      <c r="B51" s="29" t="s">
        <v>100</v>
      </c>
      <c r="C51" s="13">
        <v>0</v>
      </c>
      <c r="D51" s="2">
        <v>25000</v>
      </c>
      <c r="E51" s="2">
        <v>0</v>
      </c>
      <c r="F51" s="18">
        <f t="shared" si="3"/>
        <v>25000</v>
      </c>
      <c r="G51" s="2">
        <v>10000</v>
      </c>
      <c r="H51" s="2">
        <v>0</v>
      </c>
      <c r="I51" s="2">
        <f t="shared" si="2"/>
        <v>15000</v>
      </c>
    </row>
    <row r="52" spans="1:10" ht="33.75" customHeight="1" x14ac:dyDescent="0.25">
      <c r="A52" s="8">
        <v>48</v>
      </c>
      <c r="B52" s="29" t="s">
        <v>109</v>
      </c>
      <c r="C52" s="13">
        <v>0</v>
      </c>
      <c r="D52" s="2">
        <v>0</v>
      </c>
      <c r="E52" s="2">
        <v>40000</v>
      </c>
      <c r="F52" s="18">
        <f t="shared" si="3"/>
        <v>40000</v>
      </c>
      <c r="G52" s="2">
        <v>0</v>
      </c>
      <c r="H52" s="2">
        <v>0</v>
      </c>
      <c r="I52" s="2">
        <f t="shared" si="2"/>
        <v>40000</v>
      </c>
    </row>
    <row r="53" spans="1:10" ht="60" x14ac:dyDescent="0.25">
      <c r="A53" s="8">
        <v>49</v>
      </c>
      <c r="B53" s="15" t="s">
        <v>78</v>
      </c>
      <c r="C53" s="13">
        <v>0</v>
      </c>
      <c r="D53" s="2">
        <v>0</v>
      </c>
      <c r="E53" s="2">
        <v>40000</v>
      </c>
      <c r="F53" s="18">
        <f t="shared" si="3"/>
        <v>40000</v>
      </c>
      <c r="G53" s="2">
        <v>30000</v>
      </c>
      <c r="H53" s="2">
        <v>0</v>
      </c>
      <c r="I53" s="2">
        <f t="shared" si="2"/>
        <v>10000</v>
      </c>
      <c r="J53" s="1"/>
    </row>
    <row r="54" spans="1:10" ht="24" customHeight="1" x14ac:dyDescent="0.25">
      <c r="A54" s="8">
        <v>50</v>
      </c>
      <c r="B54" s="15" t="s">
        <v>108</v>
      </c>
      <c r="C54" s="2">
        <v>0</v>
      </c>
      <c r="D54" s="2">
        <v>25000</v>
      </c>
      <c r="E54" s="2">
        <v>0</v>
      </c>
      <c r="F54" s="18">
        <v>25000</v>
      </c>
      <c r="G54" s="2">
        <v>0</v>
      </c>
      <c r="H54" s="2">
        <v>0</v>
      </c>
      <c r="I54" s="2">
        <v>25000</v>
      </c>
    </row>
    <row r="55" spans="1:10" ht="33" customHeight="1" x14ac:dyDescent="0.25">
      <c r="A55" s="8">
        <v>51</v>
      </c>
      <c r="B55" s="14" t="s">
        <v>33</v>
      </c>
      <c r="C55" s="13">
        <v>0</v>
      </c>
      <c r="D55" s="2">
        <v>0</v>
      </c>
      <c r="E55" s="2">
        <v>30000</v>
      </c>
      <c r="F55" s="18">
        <f t="shared" si="3"/>
        <v>30000</v>
      </c>
      <c r="G55" s="2">
        <v>10000</v>
      </c>
      <c r="H55" s="2">
        <v>0</v>
      </c>
      <c r="I55" s="2">
        <f t="shared" si="2"/>
        <v>20000</v>
      </c>
      <c r="J55" s="1"/>
    </row>
    <row r="56" spans="1:10" ht="30" x14ac:dyDescent="0.25">
      <c r="A56" s="8">
        <v>52</v>
      </c>
      <c r="B56" s="15" t="s">
        <v>125</v>
      </c>
      <c r="C56" s="2">
        <v>0</v>
      </c>
      <c r="D56" s="2">
        <v>60000</v>
      </c>
      <c r="E56" s="2">
        <v>0</v>
      </c>
      <c r="F56" s="18">
        <f>D56+E56</f>
        <v>60000</v>
      </c>
      <c r="G56" s="2">
        <v>0</v>
      </c>
      <c r="H56" s="2">
        <v>0</v>
      </c>
      <c r="I56" s="2">
        <f t="shared" ref="I56" si="4">F56-G56-H56</f>
        <v>60000</v>
      </c>
      <c r="J56" s="1"/>
    </row>
    <row r="57" spans="1:10" ht="60" x14ac:dyDescent="0.25">
      <c r="A57" s="8">
        <v>53</v>
      </c>
      <c r="B57" s="15" t="s">
        <v>45</v>
      </c>
      <c r="C57" s="2">
        <v>0</v>
      </c>
      <c r="D57" s="2">
        <v>50000</v>
      </c>
      <c r="E57" s="2">
        <v>0</v>
      </c>
      <c r="F57" s="18">
        <f t="shared" si="3"/>
        <v>50000</v>
      </c>
      <c r="G57" s="2">
        <v>5000</v>
      </c>
      <c r="H57" s="2">
        <v>0</v>
      </c>
      <c r="I57" s="2">
        <f t="shared" si="2"/>
        <v>45000</v>
      </c>
    </row>
    <row r="58" spans="1:10" ht="30" x14ac:dyDescent="0.25">
      <c r="A58" s="8">
        <v>54</v>
      </c>
      <c r="B58" s="15" t="s">
        <v>47</v>
      </c>
      <c r="C58" s="2">
        <v>0</v>
      </c>
      <c r="D58" s="2">
        <v>0</v>
      </c>
      <c r="E58" s="2">
        <v>70000</v>
      </c>
      <c r="F58" s="18">
        <f t="shared" si="3"/>
        <v>70000</v>
      </c>
      <c r="G58" s="2">
        <v>7000</v>
      </c>
      <c r="H58" s="2">
        <v>0</v>
      </c>
      <c r="I58" s="2">
        <f t="shared" si="2"/>
        <v>63000</v>
      </c>
    </row>
    <row r="59" spans="1:10" ht="30" x14ac:dyDescent="0.25">
      <c r="A59" s="8">
        <v>55</v>
      </c>
      <c r="B59" s="15" t="s">
        <v>65</v>
      </c>
      <c r="C59" s="2">
        <v>20000</v>
      </c>
      <c r="D59" s="2">
        <v>0</v>
      </c>
      <c r="E59" s="2">
        <v>60000</v>
      </c>
      <c r="F59" s="18">
        <f>C59+E59</f>
        <v>80000</v>
      </c>
      <c r="G59" s="2">
        <v>80000</v>
      </c>
      <c r="H59" s="2">
        <v>0</v>
      </c>
      <c r="I59" s="2">
        <f t="shared" si="2"/>
        <v>0</v>
      </c>
    </row>
    <row r="60" spans="1:10" ht="30" x14ac:dyDescent="0.25">
      <c r="A60" s="8">
        <v>56</v>
      </c>
      <c r="B60" s="15" t="s">
        <v>117</v>
      </c>
      <c r="C60" s="2">
        <v>25000</v>
      </c>
      <c r="D60" s="2">
        <v>0</v>
      </c>
      <c r="E60" s="2">
        <v>0</v>
      </c>
      <c r="F60" s="18">
        <v>25000</v>
      </c>
      <c r="G60" s="2">
        <v>0</v>
      </c>
      <c r="H60" s="2">
        <v>0</v>
      </c>
      <c r="I60" s="2">
        <v>25000</v>
      </c>
    </row>
    <row r="61" spans="1:10" ht="36.75" customHeight="1" x14ac:dyDescent="0.25">
      <c r="A61" s="8">
        <v>57</v>
      </c>
      <c r="B61" s="15" t="s">
        <v>110</v>
      </c>
      <c r="C61" s="2">
        <v>0</v>
      </c>
      <c r="D61" s="2">
        <v>0</v>
      </c>
      <c r="E61" s="2">
        <v>50000</v>
      </c>
      <c r="F61" s="18">
        <v>50000</v>
      </c>
      <c r="G61" s="2">
        <v>0</v>
      </c>
      <c r="H61" s="2">
        <v>0</v>
      </c>
      <c r="I61" s="2">
        <v>50000</v>
      </c>
    </row>
    <row r="62" spans="1:10" ht="33.75" customHeight="1" x14ac:dyDescent="0.25">
      <c r="A62" s="8">
        <v>58</v>
      </c>
      <c r="B62" s="15" t="s">
        <v>112</v>
      </c>
      <c r="C62" s="2">
        <v>0</v>
      </c>
      <c r="D62" s="2">
        <v>0</v>
      </c>
      <c r="E62" s="2">
        <v>50000</v>
      </c>
      <c r="F62" s="18">
        <v>50000</v>
      </c>
      <c r="G62" s="2">
        <v>0</v>
      </c>
      <c r="H62" s="2">
        <v>0</v>
      </c>
      <c r="I62" s="2">
        <v>50000</v>
      </c>
    </row>
    <row r="63" spans="1:10" x14ac:dyDescent="0.25">
      <c r="A63" s="8">
        <v>59</v>
      </c>
      <c r="B63" s="15" t="s">
        <v>66</v>
      </c>
      <c r="C63" s="2">
        <v>0</v>
      </c>
      <c r="D63" s="2">
        <v>0</v>
      </c>
      <c r="E63" s="2">
        <v>40000</v>
      </c>
      <c r="F63" s="18">
        <f t="shared" si="3"/>
        <v>40000</v>
      </c>
      <c r="G63" s="2">
        <v>40000</v>
      </c>
      <c r="H63" s="2">
        <v>0</v>
      </c>
      <c r="I63" s="2">
        <f t="shared" si="2"/>
        <v>0</v>
      </c>
    </row>
    <row r="64" spans="1:10" ht="20.25" customHeight="1" x14ac:dyDescent="0.25">
      <c r="A64" s="8">
        <v>60</v>
      </c>
      <c r="B64" s="15" t="s">
        <v>19</v>
      </c>
      <c r="C64" s="2">
        <v>0</v>
      </c>
      <c r="D64" s="2">
        <v>0</v>
      </c>
      <c r="E64" s="2">
        <v>80000</v>
      </c>
      <c r="F64" s="18">
        <f t="shared" si="3"/>
        <v>80000</v>
      </c>
      <c r="G64" s="2">
        <v>0</v>
      </c>
      <c r="H64" s="2">
        <v>0</v>
      </c>
      <c r="I64" s="2">
        <f t="shared" si="2"/>
        <v>80000</v>
      </c>
    </row>
    <row r="65" spans="1:10" ht="35.25" customHeight="1" x14ac:dyDescent="0.25">
      <c r="A65" s="8">
        <v>61</v>
      </c>
      <c r="B65" s="15" t="s">
        <v>23</v>
      </c>
      <c r="C65" s="2">
        <v>0</v>
      </c>
      <c r="D65" s="2">
        <v>25000</v>
      </c>
      <c r="E65" s="2">
        <v>0</v>
      </c>
      <c r="F65" s="18">
        <f t="shared" si="3"/>
        <v>25000</v>
      </c>
      <c r="G65" s="2">
        <v>0</v>
      </c>
      <c r="H65" s="2">
        <v>0</v>
      </c>
      <c r="I65" s="2">
        <f t="shared" si="2"/>
        <v>25000</v>
      </c>
    </row>
    <row r="66" spans="1:10" ht="21.75" customHeight="1" x14ac:dyDescent="0.25">
      <c r="A66" s="8">
        <v>62</v>
      </c>
      <c r="B66" s="15" t="s">
        <v>9</v>
      </c>
      <c r="C66" s="2">
        <v>0</v>
      </c>
      <c r="D66" s="2">
        <v>80000</v>
      </c>
      <c r="E66" s="2">
        <v>0</v>
      </c>
      <c r="F66" s="18">
        <f t="shared" si="3"/>
        <v>80000</v>
      </c>
      <c r="G66" s="2">
        <v>40000</v>
      </c>
      <c r="H66" s="2">
        <v>0</v>
      </c>
      <c r="I66" s="2">
        <f t="shared" si="2"/>
        <v>40000</v>
      </c>
    </row>
    <row r="67" spans="1:10" ht="45" x14ac:dyDescent="0.25">
      <c r="A67" s="8">
        <v>63</v>
      </c>
      <c r="B67" s="15" t="s">
        <v>26</v>
      </c>
      <c r="C67" s="2">
        <v>0</v>
      </c>
      <c r="D67" s="2">
        <v>0</v>
      </c>
      <c r="E67" s="2">
        <v>70000</v>
      </c>
      <c r="F67" s="18">
        <f t="shared" si="3"/>
        <v>70000</v>
      </c>
      <c r="G67" s="2">
        <v>15000</v>
      </c>
      <c r="H67" s="2">
        <v>0</v>
      </c>
      <c r="I67" s="2">
        <f t="shared" si="2"/>
        <v>55000</v>
      </c>
      <c r="J67" s="1"/>
    </row>
    <row r="68" spans="1:10" ht="57.75" customHeight="1" x14ac:dyDescent="0.25">
      <c r="A68" s="8">
        <v>64</v>
      </c>
      <c r="B68" s="14" t="s">
        <v>31</v>
      </c>
      <c r="C68" s="13">
        <v>0</v>
      </c>
      <c r="D68" s="2">
        <v>30000</v>
      </c>
      <c r="E68" s="2">
        <v>25000</v>
      </c>
      <c r="F68" s="18">
        <f t="shared" si="3"/>
        <v>55000</v>
      </c>
      <c r="G68" s="2">
        <v>30000</v>
      </c>
      <c r="H68" s="2">
        <v>0</v>
      </c>
      <c r="I68" s="2">
        <f t="shared" si="2"/>
        <v>25000</v>
      </c>
      <c r="J68" s="1"/>
    </row>
    <row r="69" spans="1:10" ht="30" x14ac:dyDescent="0.25">
      <c r="A69" s="8">
        <v>65</v>
      </c>
      <c r="B69" s="15" t="s">
        <v>44</v>
      </c>
      <c r="C69" s="2">
        <v>0</v>
      </c>
      <c r="D69" s="2">
        <v>0</v>
      </c>
      <c r="E69" s="2">
        <v>50000</v>
      </c>
      <c r="F69" s="18">
        <f t="shared" si="3"/>
        <v>50000</v>
      </c>
      <c r="G69" s="2">
        <v>0</v>
      </c>
      <c r="H69" s="2">
        <v>0</v>
      </c>
      <c r="I69" s="2">
        <f t="shared" si="2"/>
        <v>50000</v>
      </c>
    </row>
    <row r="70" spans="1:10" ht="30" x14ac:dyDescent="0.25">
      <c r="A70" s="8">
        <v>66</v>
      </c>
      <c r="B70" s="15" t="s">
        <v>57</v>
      </c>
      <c r="C70" s="2">
        <v>0</v>
      </c>
      <c r="D70" s="2">
        <v>30000</v>
      </c>
      <c r="E70" s="2">
        <v>0</v>
      </c>
      <c r="F70" s="18">
        <f t="shared" si="3"/>
        <v>30000</v>
      </c>
      <c r="G70" s="2">
        <v>15000</v>
      </c>
      <c r="H70" s="2">
        <v>0</v>
      </c>
      <c r="I70" s="2">
        <f t="shared" si="2"/>
        <v>15000</v>
      </c>
    </row>
    <row r="71" spans="1:10" ht="21" customHeight="1" x14ac:dyDescent="0.25">
      <c r="A71" s="8">
        <v>67</v>
      </c>
      <c r="B71" s="15" t="s">
        <v>68</v>
      </c>
      <c r="C71" s="2">
        <v>0</v>
      </c>
      <c r="D71" s="2">
        <v>100000</v>
      </c>
      <c r="E71" s="2">
        <v>100000</v>
      </c>
      <c r="F71" s="18">
        <f t="shared" si="3"/>
        <v>200000</v>
      </c>
      <c r="G71" s="2">
        <v>50000</v>
      </c>
      <c r="H71" s="2">
        <v>0</v>
      </c>
      <c r="I71" s="2">
        <f t="shared" si="2"/>
        <v>150000</v>
      </c>
    </row>
    <row r="72" spans="1:10" ht="36" customHeight="1" x14ac:dyDescent="0.25">
      <c r="A72" s="8">
        <v>68</v>
      </c>
      <c r="B72" s="15" t="s">
        <v>70</v>
      </c>
      <c r="C72" s="2">
        <v>0</v>
      </c>
      <c r="D72" s="2">
        <v>25000</v>
      </c>
      <c r="E72" s="2">
        <v>0</v>
      </c>
      <c r="F72" s="18">
        <f t="shared" si="3"/>
        <v>25000</v>
      </c>
      <c r="G72" s="2">
        <v>25000</v>
      </c>
      <c r="H72" s="2">
        <v>0</v>
      </c>
      <c r="I72" s="2">
        <f t="shared" si="2"/>
        <v>0</v>
      </c>
    </row>
    <row r="73" spans="1:10" ht="36.75" customHeight="1" x14ac:dyDescent="0.25">
      <c r="A73" s="8">
        <v>69</v>
      </c>
      <c r="B73" s="15" t="s">
        <v>72</v>
      </c>
      <c r="C73" s="2">
        <v>0</v>
      </c>
      <c r="D73" s="2">
        <v>90000</v>
      </c>
      <c r="E73" s="2">
        <v>0</v>
      </c>
      <c r="F73" s="18">
        <f t="shared" si="3"/>
        <v>90000</v>
      </c>
      <c r="G73" s="2">
        <v>40000</v>
      </c>
      <c r="H73" s="2">
        <v>0</v>
      </c>
      <c r="I73" s="2">
        <f t="shared" si="2"/>
        <v>50000</v>
      </c>
    </row>
    <row r="74" spans="1:10" ht="33" customHeight="1" x14ac:dyDescent="0.25">
      <c r="A74" s="8">
        <v>70</v>
      </c>
      <c r="B74" s="15" t="s">
        <v>115</v>
      </c>
      <c r="C74" s="2">
        <v>0</v>
      </c>
      <c r="D74" s="2">
        <v>40000</v>
      </c>
      <c r="E74" s="2">
        <v>0</v>
      </c>
      <c r="F74" s="18">
        <f t="shared" si="3"/>
        <v>40000</v>
      </c>
      <c r="G74" s="2">
        <v>0</v>
      </c>
      <c r="H74" s="2">
        <v>0</v>
      </c>
      <c r="I74" s="2">
        <f t="shared" si="2"/>
        <v>40000</v>
      </c>
    </row>
    <row r="75" spans="1:10" ht="33" customHeight="1" x14ac:dyDescent="0.25">
      <c r="A75" s="8">
        <v>71</v>
      </c>
      <c r="B75" s="14" t="s">
        <v>105</v>
      </c>
      <c r="C75" s="13">
        <v>0</v>
      </c>
      <c r="D75" s="2">
        <v>0</v>
      </c>
      <c r="E75" s="2">
        <v>560000</v>
      </c>
      <c r="F75" s="18">
        <f t="shared" si="3"/>
        <v>560000</v>
      </c>
      <c r="G75" s="2">
        <v>140000</v>
      </c>
      <c r="H75" s="2">
        <v>0</v>
      </c>
      <c r="I75" s="2">
        <f t="shared" si="2"/>
        <v>420000</v>
      </c>
    </row>
    <row r="76" spans="1:10" ht="20.25" customHeight="1" x14ac:dyDescent="0.25">
      <c r="A76" s="8">
        <v>72</v>
      </c>
      <c r="B76" s="15" t="s">
        <v>25</v>
      </c>
      <c r="C76" s="2">
        <v>50000</v>
      </c>
      <c r="D76" s="2">
        <v>100000</v>
      </c>
      <c r="E76" s="2">
        <v>0</v>
      </c>
      <c r="F76" s="18">
        <f>C76+D76</f>
        <v>150000</v>
      </c>
      <c r="G76" s="2">
        <v>150000</v>
      </c>
      <c r="H76" s="2">
        <v>0</v>
      </c>
      <c r="I76" s="2">
        <f t="shared" si="2"/>
        <v>0</v>
      </c>
    </row>
    <row r="77" spans="1:10" ht="20.25" customHeight="1" x14ac:dyDescent="0.25">
      <c r="A77" s="8">
        <v>73</v>
      </c>
      <c r="B77" s="15" t="s">
        <v>29</v>
      </c>
      <c r="C77" s="2">
        <v>0</v>
      </c>
      <c r="D77" s="2">
        <v>0</v>
      </c>
      <c r="E77" s="2">
        <v>300000</v>
      </c>
      <c r="F77" s="18">
        <f t="shared" si="3"/>
        <v>300000</v>
      </c>
      <c r="G77" s="2">
        <v>100000</v>
      </c>
      <c r="H77" s="2">
        <v>0</v>
      </c>
      <c r="I77" s="2">
        <f t="shared" si="2"/>
        <v>200000</v>
      </c>
    </row>
    <row r="78" spans="1:10" ht="33" customHeight="1" x14ac:dyDescent="0.25">
      <c r="A78" s="8">
        <v>74</v>
      </c>
      <c r="B78" s="15" t="s">
        <v>79</v>
      </c>
      <c r="C78" s="2">
        <v>0</v>
      </c>
      <c r="D78" s="5">
        <v>2350000</v>
      </c>
      <c r="E78" s="5">
        <v>0</v>
      </c>
      <c r="F78" s="18">
        <f t="shared" si="3"/>
        <v>2350000</v>
      </c>
      <c r="G78" s="2">
        <v>870000</v>
      </c>
      <c r="H78" s="2">
        <v>1480000</v>
      </c>
      <c r="I78" s="2">
        <f t="shared" si="2"/>
        <v>0</v>
      </c>
    </row>
    <row r="79" spans="1:10" ht="33" customHeight="1" x14ac:dyDescent="0.25">
      <c r="A79" s="8">
        <v>75</v>
      </c>
      <c r="B79" s="14" t="s">
        <v>46</v>
      </c>
      <c r="C79" s="13">
        <v>0</v>
      </c>
      <c r="D79" s="2">
        <v>110000</v>
      </c>
      <c r="E79" s="2">
        <v>0</v>
      </c>
      <c r="F79" s="18">
        <f t="shared" si="3"/>
        <v>110000</v>
      </c>
      <c r="G79" s="2">
        <v>27500</v>
      </c>
      <c r="H79" s="2">
        <v>0</v>
      </c>
      <c r="I79" s="2">
        <f t="shared" ref="I79:I109" si="5">F79-G79-H79</f>
        <v>82500</v>
      </c>
    </row>
    <row r="80" spans="1:10" ht="34.5" customHeight="1" x14ac:dyDescent="0.25">
      <c r="A80" s="8">
        <v>76</v>
      </c>
      <c r="B80" s="15" t="s">
        <v>122</v>
      </c>
      <c r="C80" s="2">
        <v>13000</v>
      </c>
      <c r="D80" s="2">
        <v>37000</v>
      </c>
      <c r="E80" s="2">
        <v>0</v>
      </c>
      <c r="F80" s="18">
        <f>C80+D80+E80</f>
        <v>50000</v>
      </c>
      <c r="G80" s="2">
        <v>15000</v>
      </c>
      <c r="H80" s="2">
        <v>0</v>
      </c>
      <c r="I80" s="2">
        <f t="shared" si="5"/>
        <v>35000</v>
      </c>
    </row>
    <row r="81" spans="1:10" ht="35.25" customHeight="1" x14ac:dyDescent="0.25">
      <c r="A81" s="8">
        <v>77</v>
      </c>
      <c r="B81" s="15" t="s">
        <v>111</v>
      </c>
      <c r="C81" s="2">
        <v>0</v>
      </c>
      <c r="D81" s="2">
        <v>0</v>
      </c>
      <c r="E81" s="2">
        <v>50000</v>
      </c>
      <c r="F81" s="18">
        <v>50000</v>
      </c>
      <c r="G81" s="2">
        <v>0</v>
      </c>
      <c r="H81" s="2">
        <v>0</v>
      </c>
      <c r="I81" s="2">
        <v>50000</v>
      </c>
    </row>
    <row r="82" spans="1:10" ht="39" customHeight="1" x14ac:dyDescent="0.25">
      <c r="A82" s="8">
        <v>78</v>
      </c>
      <c r="B82" s="15" t="s">
        <v>101</v>
      </c>
      <c r="C82" s="2">
        <v>0</v>
      </c>
      <c r="D82" s="2">
        <v>0</v>
      </c>
      <c r="E82" s="2">
        <v>38000</v>
      </c>
      <c r="F82" s="18">
        <f>D82+E82</f>
        <v>38000</v>
      </c>
      <c r="G82" s="2">
        <v>9500</v>
      </c>
      <c r="H82" s="2">
        <v>0</v>
      </c>
      <c r="I82" s="2">
        <f t="shared" si="5"/>
        <v>28500</v>
      </c>
    </row>
    <row r="83" spans="1:10" ht="34.5" customHeight="1" x14ac:dyDescent="0.25">
      <c r="A83" s="8">
        <v>79</v>
      </c>
      <c r="B83" s="15" t="s">
        <v>51</v>
      </c>
      <c r="C83" s="2">
        <v>0</v>
      </c>
      <c r="D83" s="2">
        <v>30000</v>
      </c>
      <c r="E83" s="2">
        <v>70000</v>
      </c>
      <c r="F83" s="18">
        <f>D83+E83</f>
        <v>100000</v>
      </c>
      <c r="G83" s="2">
        <v>9300</v>
      </c>
      <c r="H83" s="2"/>
      <c r="I83" s="2">
        <f t="shared" si="5"/>
        <v>90700</v>
      </c>
    </row>
    <row r="84" spans="1:10" ht="67.5" customHeight="1" x14ac:dyDescent="0.25">
      <c r="A84" s="8">
        <v>80</v>
      </c>
      <c r="B84" s="15" t="s">
        <v>102</v>
      </c>
      <c r="C84" s="2">
        <v>0</v>
      </c>
      <c r="D84" s="2">
        <v>0</v>
      </c>
      <c r="E84" s="2">
        <v>70200</v>
      </c>
      <c r="F84" s="18">
        <f>D84+E84</f>
        <v>70200</v>
      </c>
      <c r="G84" s="2">
        <v>17550</v>
      </c>
      <c r="H84" s="2">
        <v>0</v>
      </c>
      <c r="I84" s="2">
        <f t="shared" si="5"/>
        <v>52650</v>
      </c>
    </row>
    <row r="85" spans="1:10" ht="33.75" customHeight="1" x14ac:dyDescent="0.25">
      <c r="A85" s="8">
        <v>81</v>
      </c>
      <c r="B85" s="30" t="s">
        <v>85</v>
      </c>
      <c r="C85" s="2">
        <v>43751.45</v>
      </c>
      <c r="D85" s="2">
        <v>0</v>
      </c>
      <c r="E85" s="2">
        <v>0</v>
      </c>
      <c r="F85" s="18">
        <v>43751.45</v>
      </c>
      <c r="G85" s="2">
        <v>8751.4500000000007</v>
      </c>
      <c r="H85" s="2">
        <v>0</v>
      </c>
      <c r="I85" s="2">
        <v>35000</v>
      </c>
    </row>
    <row r="86" spans="1:10" ht="34.5" customHeight="1" x14ac:dyDescent="0.25">
      <c r="A86" s="8">
        <v>82</v>
      </c>
      <c r="B86" s="15" t="s">
        <v>83</v>
      </c>
      <c r="C86" s="2">
        <v>21000</v>
      </c>
      <c r="D86" s="2">
        <v>0</v>
      </c>
      <c r="E86" s="2">
        <v>0</v>
      </c>
      <c r="F86" s="18">
        <f>C86+D86+E86</f>
        <v>21000</v>
      </c>
      <c r="G86" s="2">
        <v>21000</v>
      </c>
      <c r="H86" s="2">
        <v>0</v>
      </c>
      <c r="I86" s="2">
        <f t="shared" si="5"/>
        <v>0</v>
      </c>
    </row>
    <row r="87" spans="1:10" ht="33.75" customHeight="1" x14ac:dyDescent="0.25">
      <c r="A87" s="8">
        <v>83</v>
      </c>
      <c r="B87" s="15" t="s">
        <v>42</v>
      </c>
      <c r="C87" s="2">
        <v>0</v>
      </c>
      <c r="D87" s="2">
        <v>0</v>
      </c>
      <c r="E87" s="2">
        <v>70000</v>
      </c>
      <c r="F87" s="18">
        <f t="shared" ref="F87:F104" si="6">D87+E87</f>
        <v>70000</v>
      </c>
      <c r="G87" s="2">
        <v>20000</v>
      </c>
      <c r="H87" s="2">
        <v>0</v>
      </c>
      <c r="I87" s="2">
        <f t="shared" si="5"/>
        <v>50000</v>
      </c>
      <c r="J87" s="1"/>
    </row>
    <row r="88" spans="1:10" ht="33" customHeight="1" x14ac:dyDescent="0.25">
      <c r="A88" s="8">
        <v>84</v>
      </c>
      <c r="B88" s="14" t="s">
        <v>5</v>
      </c>
      <c r="C88" s="13">
        <v>0</v>
      </c>
      <c r="D88" s="2">
        <v>25000</v>
      </c>
      <c r="E88" s="2">
        <v>0</v>
      </c>
      <c r="F88" s="18">
        <f t="shared" si="6"/>
        <v>25000</v>
      </c>
      <c r="G88" s="2">
        <v>10000</v>
      </c>
      <c r="H88" s="2">
        <v>0</v>
      </c>
      <c r="I88" s="2">
        <f t="shared" si="5"/>
        <v>15000</v>
      </c>
      <c r="J88" s="1"/>
    </row>
    <row r="89" spans="1:10" ht="31.5" customHeight="1" x14ac:dyDescent="0.25">
      <c r="A89" s="8">
        <v>85</v>
      </c>
      <c r="B89" s="15" t="s">
        <v>84</v>
      </c>
      <c r="C89" s="2">
        <v>0</v>
      </c>
      <c r="D89" s="2">
        <v>0</v>
      </c>
      <c r="E89" s="2">
        <v>160000</v>
      </c>
      <c r="F89" s="18">
        <f t="shared" si="6"/>
        <v>160000</v>
      </c>
      <c r="G89" s="2">
        <v>80000</v>
      </c>
      <c r="H89" s="2">
        <v>0</v>
      </c>
      <c r="I89" s="2">
        <f t="shared" si="5"/>
        <v>80000</v>
      </c>
    </row>
    <row r="90" spans="1:10" ht="30" x14ac:dyDescent="0.25">
      <c r="A90" s="8">
        <v>86</v>
      </c>
      <c r="B90" s="16" t="s">
        <v>43</v>
      </c>
      <c r="C90" s="5">
        <v>0</v>
      </c>
      <c r="D90" s="5">
        <v>25000</v>
      </c>
      <c r="E90" s="5">
        <v>0</v>
      </c>
      <c r="F90" s="18">
        <f t="shared" si="6"/>
        <v>25000</v>
      </c>
      <c r="G90" s="5">
        <v>10000</v>
      </c>
      <c r="H90" s="5">
        <v>0</v>
      </c>
      <c r="I90" s="2">
        <f t="shared" si="5"/>
        <v>15000</v>
      </c>
    </row>
    <row r="91" spans="1:10" ht="35.25" customHeight="1" x14ac:dyDescent="0.25">
      <c r="A91" s="8">
        <v>87</v>
      </c>
      <c r="B91" s="15" t="s">
        <v>11</v>
      </c>
      <c r="C91" s="2">
        <v>0</v>
      </c>
      <c r="D91" s="2">
        <v>500000</v>
      </c>
      <c r="E91" s="2">
        <v>2500000</v>
      </c>
      <c r="F91" s="18">
        <f t="shared" si="6"/>
        <v>3000000</v>
      </c>
      <c r="G91" s="2">
        <v>0</v>
      </c>
      <c r="H91" s="2">
        <v>0</v>
      </c>
      <c r="I91" s="2">
        <f t="shared" si="5"/>
        <v>3000000</v>
      </c>
    </row>
    <row r="92" spans="1:10" ht="30" x14ac:dyDescent="0.25">
      <c r="A92" s="8">
        <v>88</v>
      </c>
      <c r="B92" s="15" t="s">
        <v>32</v>
      </c>
      <c r="C92" s="2">
        <v>0</v>
      </c>
      <c r="D92" s="2">
        <v>0</v>
      </c>
      <c r="E92" s="2">
        <v>80000</v>
      </c>
      <c r="F92" s="18">
        <f t="shared" si="6"/>
        <v>80000</v>
      </c>
      <c r="G92" s="2">
        <v>30000</v>
      </c>
      <c r="H92" s="2">
        <v>0</v>
      </c>
      <c r="I92" s="2">
        <f t="shared" si="5"/>
        <v>50000</v>
      </c>
    </row>
    <row r="93" spans="1:10" ht="48" customHeight="1" x14ac:dyDescent="0.25">
      <c r="A93" s="8">
        <v>89</v>
      </c>
      <c r="B93" s="15" t="s">
        <v>94</v>
      </c>
      <c r="C93" s="2">
        <v>54405</v>
      </c>
      <c r="D93" s="2">
        <v>0</v>
      </c>
      <c r="E93" s="2">
        <v>0</v>
      </c>
      <c r="F93" s="18">
        <v>54405</v>
      </c>
      <c r="G93" s="2">
        <v>0</v>
      </c>
      <c r="H93" s="2">
        <v>0</v>
      </c>
      <c r="I93" s="2">
        <v>54405</v>
      </c>
    </row>
    <row r="94" spans="1:10" ht="36.75" customHeight="1" x14ac:dyDescent="0.25">
      <c r="A94" s="8">
        <v>90</v>
      </c>
      <c r="B94" s="29" t="s">
        <v>103</v>
      </c>
      <c r="C94" s="13">
        <v>0</v>
      </c>
      <c r="D94" s="2">
        <v>0</v>
      </c>
      <c r="E94" s="2">
        <v>120000</v>
      </c>
      <c r="F94" s="18">
        <f t="shared" si="6"/>
        <v>120000</v>
      </c>
      <c r="G94" s="2">
        <v>20000</v>
      </c>
      <c r="H94" s="2">
        <v>0</v>
      </c>
      <c r="I94" s="2">
        <f t="shared" si="5"/>
        <v>100000</v>
      </c>
    </row>
    <row r="95" spans="1:10" ht="30" x14ac:dyDescent="0.25">
      <c r="A95" s="8">
        <v>91</v>
      </c>
      <c r="B95" s="14" t="s">
        <v>34</v>
      </c>
      <c r="C95" s="13">
        <v>0</v>
      </c>
      <c r="D95" s="2">
        <v>0</v>
      </c>
      <c r="E95" s="2">
        <v>40000</v>
      </c>
      <c r="F95" s="18">
        <f t="shared" si="6"/>
        <v>40000</v>
      </c>
      <c r="G95" s="2">
        <v>10000</v>
      </c>
      <c r="H95" s="2">
        <v>0</v>
      </c>
      <c r="I95" s="2">
        <f t="shared" si="5"/>
        <v>30000</v>
      </c>
    </row>
    <row r="96" spans="1:10" ht="52.5" customHeight="1" x14ac:dyDescent="0.25">
      <c r="A96" s="8">
        <v>92</v>
      </c>
      <c r="B96" s="15" t="s">
        <v>35</v>
      </c>
      <c r="C96" s="2">
        <v>0</v>
      </c>
      <c r="D96" s="2">
        <v>0</v>
      </c>
      <c r="E96" s="2">
        <v>25000</v>
      </c>
      <c r="F96" s="18">
        <f t="shared" si="6"/>
        <v>25000</v>
      </c>
      <c r="G96" s="2">
        <v>0</v>
      </c>
      <c r="H96" s="2">
        <v>0</v>
      </c>
      <c r="I96" s="2">
        <f t="shared" si="5"/>
        <v>25000</v>
      </c>
    </row>
    <row r="97" spans="1:10" ht="40.5" customHeight="1" x14ac:dyDescent="0.25">
      <c r="A97" s="8">
        <v>93</v>
      </c>
      <c r="B97" s="15" t="s">
        <v>123</v>
      </c>
      <c r="C97" s="2">
        <v>40000</v>
      </c>
      <c r="D97" s="2">
        <v>0</v>
      </c>
      <c r="E97" s="2">
        <v>0</v>
      </c>
      <c r="F97" s="18">
        <v>40000</v>
      </c>
      <c r="G97" s="2">
        <v>0</v>
      </c>
      <c r="H97" s="2">
        <v>0</v>
      </c>
      <c r="I97" s="2">
        <v>40000</v>
      </c>
    </row>
    <row r="98" spans="1:10" ht="36" customHeight="1" x14ac:dyDescent="0.25">
      <c r="A98" s="8">
        <v>94</v>
      </c>
      <c r="B98" s="15" t="s">
        <v>36</v>
      </c>
      <c r="C98" s="2">
        <v>0</v>
      </c>
      <c r="D98" s="2">
        <v>60000</v>
      </c>
      <c r="E98" s="2">
        <v>0</v>
      </c>
      <c r="F98" s="18">
        <f t="shared" si="6"/>
        <v>60000</v>
      </c>
      <c r="G98" s="2">
        <v>0</v>
      </c>
      <c r="H98" s="2">
        <v>60000</v>
      </c>
      <c r="I98" s="2">
        <f t="shared" si="5"/>
        <v>0</v>
      </c>
      <c r="J98" s="1"/>
    </row>
    <row r="99" spans="1:10" ht="51" customHeight="1" x14ac:dyDescent="0.25">
      <c r="A99" s="8">
        <v>95</v>
      </c>
      <c r="B99" s="15" t="s">
        <v>37</v>
      </c>
      <c r="C99" s="2">
        <v>0</v>
      </c>
      <c r="D99" s="2">
        <v>0</v>
      </c>
      <c r="E99" s="2">
        <v>250000</v>
      </c>
      <c r="F99" s="18">
        <f t="shared" si="6"/>
        <v>250000</v>
      </c>
      <c r="G99" s="2">
        <v>75000</v>
      </c>
      <c r="H99" s="2">
        <v>0</v>
      </c>
      <c r="I99" s="2">
        <f t="shared" si="5"/>
        <v>175000</v>
      </c>
      <c r="J99" s="1"/>
    </row>
    <row r="100" spans="1:10" ht="40.5" customHeight="1" x14ac:dyDescent="0.25">
      <c r="A100" s="8">
        <v>96</v>
      </c>
      <c r="B100" s="14" t="s">
        <v>104</v>
      </c>
      <c r="C100" s="13">
        <v>10000</v>
      </c>
      <c r="D100" s="2">
        <v>30000</v>
      </c>
      <c r="E100" s="2">
        <v>36000</v>
      </c>
      <c r="F100" s="18">
        <f>C100+D100+E100</f>
        <v>76000</v>
      </c>
      <c r="G100" s="2">
        <v>30000</v>
      </c>
      <c r="H100" s="2">
        <v>0</v>
      </c>
      <c r="I100" s="2">
        <f t="shared" si="5"/>
        <v>46000</v>
      </c>
    </row>
    <row r="101" spans="1:10" ht="30" x14ac:dyDescent="0.25">
      <c r="A101" s="8">
        <v>97</v>
      </c>
      <c r="B101" s="15" t="s">
        <v>56</v>
      </c>
      <c r="C101" s="2">
        <v>0</v>
      </c>
      <c r="D101" s="2">
        <v>0</v>
      </c>
      <c r="E101" s="2">
        <v>35000</v>
      </c>
      <c r="F101" s="18">
        <f t="shared" si="6"/>
        <v>35000</v>
      </c>
      <c r="G101" s="2">
        <v>10000</v>
      </c>
      <c r="H101" s="2">
        <v>0</v>
      </c>
      <c r="I101" s="2">
        <f t="shared" si="5"/>
        <v>25000</v>
      </c>
    </row>
    <row r="102" spans="1:10" ht="51" customHeight="1" x14ac:dyDescent="0.25">
      <c r="A102" s="8">
        <v>98</v>
      </c>
      <c r="B102" s="15" t="s">
        <v>106</v>
      </c>
      <c r="C102" s="2">
        <v>0</v>
      </c>
      <c r="D102" s="2">
        <v>600000</v>
      </c>
      <c r="E102" s="2">
        <v>0</v>
      </c>
      <c r="F102" s="18">
        <v>600000</v>
      </c>
      <c r="G102" s="2">
        <v>0</v>
      </c>
      <c r="H102" s="2">
        <v>0</v>
      </c>
      <c r="I102" s="2">
        <v>600000</v>
      </c>
    </row>
    <row r="103" spans="1:10" ht="22.5" customHeight="1" x14ac:dyDescent="0.25">
      <c r="A103" s="8">
        <v>99</v>
      </c>
      <c r="B103" s="15" t="s">
        <v>69</v>
      </c>
      <c r="C103" s="2">
        <v>0</v>
      </c>
      <c r="D103" s="2">
        <v>0</v>
      </c>
      <c r="E103" s="2">
        <v>60000</v>
      </c>
      <c r="F103" s="18">
        <f t="shared" si="6"/>
        <v>60000</v>
      </c>
      <c r="G103" s="2">
        <v>30000</v>
      </c>
      <c r="H103" s="2">
        <v>0</v>
      </c>
      <c r="I103" s="2">
        <f t="shared" si="5"/>
        <v>30000</v>
      </c>
    </row>
    <row r="104" spans="1:10" ht="39.75" customHeight="1" x14ac:dyDescent="0.25">
      <c r="A104" s="8">
        <v>100</v>
      </c>
      <c r="B104" s="15" t="s">
        <v>39</v>
      </c>
      <c r="C104" s="2">
        <v>0</v>
      </c>
      <c r="D104" s="2">
        <v>30000</v>
      </c>
      <c r="E104" s="2">
        <v>0</v>
      </c>
      <c r="F104" s="18">
        <f t="shared" si="6"/>
        <v>30000</v>
      </c>
      <c r="G104" s="2">
        <v>30000</v>
      </c>
      <c r="H104" s="2">
        <v>0</v>
      </c>
      <c r="I104" s="2">
        <f t="shared" si="5"/>
        <v>0</v>
      </c>
    </row>
    <row r="105" spans="1:10" ht="25.5" customHeight="1" x14ac:dyDescent="0.25">
      <c r="A105" s="8">
        <v>101</v>
      </c>
      <c r="B105" s="15" t="s">
        <v>41</v>
      </c>
      <c r="C105" s="2">
        <v>50000</v>
      </c>
      <c r="D105" s="2">
        <v>100000</v>
      </c>
      <c r="E105" s="2">
        <v>0</v>
      </c>
      <c r="F105" s="18">
        <f>C105+D105</f>
        <v>150000</v>
      </c>
      <c r="G105" s="2">
        <v>50000</v>
      </c>
      <c r="H105" s="2">
        <v>0</v>
      </c>
      <c r="I105" s="2">
        <f t="shared" si="5"/>
        <v>100000</v>
      </c>
    </row>
    <row r="106" spans="1:10" ht="38.25" customHeight="1" x14ac:dyDescent="0.25">
      <c r="A106" s="8">
        <v>102</v>
      </c>
      <c r="B106" s="15" t="s">
        <v>50</v>
      </c>
      <c r="C106" s="2">
        <v>250000</v>
      </c>
      <c r="D106" s="2">
        <v>0</v>
      </c>
      <c r="E106" s="2">
        <v>0</v>
      </c>
      <c r="F106" s="18">
        <f>C106+D106+E106</f>
        <v>250000</v>
      </c>
      <c r="G106" s="2">
        <v>40000</v>
      </c>
      <c r="H106" s="2">
        <v>0</v>
      </c>
      <c r="I106" s="2">
        <f>F106-G106-H106</f>
        <v>210000</v>
      </c>
    </row>
    <row r="107" spans="1:10" ht="35.25" customHeight="1" x14ac:dyDescent="0.25">
      <c r="A107" s="8">
        <v>103</v>
      </c>
      <c r="B107" s="14" t="s">
        <v>30</v>
      </c>
      <c r="C107" s="13">
        <v>0</v>
      </c>
      <c r="D107" s="2">
        <v>30000</v>
      </c>
      <c r="E107" s="2">
        <v>0</v>
      </c>
      <c r="F107" s="18">
        <f>D107+E107</f>
        <v>30000</v>
      </c>
      <c r="G107" s="2">
        <v>0</v>
      </c>
      <c r="H107" s="2">
        <v>0</v>
      </c>
      <c r="I107" s="2">
        <f t="shared" si="5"/>
        <v>30000</v>
      </c>
    </row>
    <row r="108" spans="1:10" ht="24" customHeight="1" x14ac:dyDescent="0.25">
      <c r="A108" s="8">
        <v>104</v>
      </c>
      <c r="B108" s="15" t="s">
        <v>59</v>
      </c>
      <c r="C108" s="2">
        <v>0</v>
      </c>
      <c r="D108" s="2">
        <v>0</v>
      </c>
      <c r="E108" s="2">
        <v>30000</v>
      </c>
      <c r="F108" s="18">
        <f>D108+E108</f>
        <v>30000</v>
      </c>
      <c r="G108" s="2">
        <v>30000</v>
      </c>
      <c r="H108" s="2">
        <v>0</v>
      </c>
      <c r="I108" s="2">
        <f t="shared" si="5"/>
        <v>0</v>
      </c>
      <c r="J108" s="1"/>
    </row>
    <row r="109" spans="1:10" ht="35.25" customHeight="1" x14ac:dyDescent="0.25">
      <c r="A109" s="8">
        <v>105</v>
      </c>
      <c r="B109" s="21" t="s">
        <v>63</v>
      </c>
      <c r="C109" s="22">
        <v>466800</v>
      </c>
      <c r="D109" s="22">
        <v>0</v>
      </c>
      <c r="E109" s="22">
        <v>0</v>
      </c>
      <c r="F109" s="23">
        <f>C109+D109+E109</f>
        <v>466800</v>
      </c>
      <c r="G109" s="22">
        <v>70000</v>
      </c>
      <c r="H109" s="22">
        <v>0</v>
      </c>
      <c r="I109" s="22">
        <f t="shared" si="5"/>
        <v>396800</v>
      </c>
      <c r="J109" s="1"/>
    </row>
    <row r="110" spans="1:10" ht="37.5" customHeight="1" x14ac:dyDescent="0.25">
      <c r="A110" s="8">
        <v>106</v>
      </c>
      <c r="B110" s="15" t="s">
        <v>107</v>
      </c>
      <c r="C110" s="2">
        <v>0</v>
      </c>
      <c r="D110" s="2">
        <v>0</v>
      </c>
      <c r="E110" s="2">
        <v>950000</v>
      </c>
      <c r="F110" s="18">
        <v>950000</v>
      </c>
      <c r="G110" s="2">
        <v>0</v>
      </c>
      <c r="H110" s="2">
        <v>0</v>
      </c>
      <c r="I110" s="2">
        <v>950000</v>
      </c>
    </row>
    <row r="111" spans="1:10" ht="29.25" customHeight="1" x14ac:dyDescent="0.25">
      <c r="A111" s="41" t="s">
        <v>6</v>
      </c>
      <c r="B111" s="43"/>
      <c r="C111" s="6">
        <f t="shared" ref="C111:I111" si="7">SUM(C5:C110)</f>
        <v>3983056.45</v>
      </c>
      <c r="D111" s="6">
        <f t="shared" si="7"/>
        <v>6502000</v>
      </c>
      <c r="E111" s="6">
        <f t="shared" si="7"/>
        <v>8813200</v>
      </c>
      <c r="F111" s="19">
        <f t="shared" si="7"/>
        <v>19298256.449999999</v>
      </c>
      <c r="G111" s="6">
        <f t="shared" si="7"/>
        <v>4048101.45</v>
      </c>
      <c r="H111" s="6">
        <f t="shared" si="7"/>
        <v>2740000</v>
      </c>
      <c r="I111" s="6">
        <f t="shared" si="7"/>
        <v>12510155</v>
      </c>
    </row>
    <row r="112" spans="1:10" x14ac:dyDescent="0.25">
      <c r="F112" s="24"/>
    </row>
    <row r="113" spans="1:10" x14ac:dyDescent="0.25">
      <c r="F113" s="24"/>
    </row>
    <row r="114" spans="1:10" x14ac:dyDescent="0.25">
      <c r="F114" s="24"/>
    </row>
    <row r="115" spans="1:10" ht="15" customHeight="1" x14ac:dyDescent="0.25">
      <c r="A115" s="40" t="s">
        <v>87</v>
      </c>
      <c r="B115" s="35"/>
      <c r="C115" s="35"/>
      <c r="D115" s="35"/>
      <c r="E115" s="35"/>
      <c r="F115" s="35"/>
      <c r="G115" s="35"/>
      <c r="H115" s="35"/>
      <c r="I115" s="35"/>
    </row>
    <row r="116" spans="1:10" ht="34.5" customHeight="1" x14ac:dyDescent="0.25">
      <c r="A116" s="35"/>
      <c r="B116" s="35"/>
      <c r="C116" s="35"/>
      <c r="D116" s="35"/>
      <c r="E116" s="35"/>
      <c r="F116" s="35"/>
      <c r="G116" s="35"/>
      <c r="H116" s="35"/>
      <c r="I116" s="35"/>
    </row>
    <row r="117" spans="1:10" ht="23.25" customHeight="1" x14ac:dyDescent="0.25">
      <c r="A117" s="35" t="s">
        <v>88</v>
      </c>
      <c r="B117" s="35"/>
      <c r="C117" s="35"/>
      <c r="D117" s="35"/>
      <c r="E117" s="35"/>
      <c r="F117" s="35"/>
      <c r="G117" s="35"/>
      <c r="H117" s="35"/>
      <c r="I117" s="35"/>
    </row>
    <row r="118" spans="1:10" ht="18.75" x14ac:dyDescent="0.3">
      <c r="A118" s="39"/>
      <c r="B118" s="35"/>
      <c r="C118" s="35"/>
      <c r="D118" s="35"/>
      <c r="E118" s="35"/>
      <c r="F118" s="35"/>
      <c r="G118" s="35"/>
      <c r="H118" s="35"/>
      <c r="I118" s="35"/>
    </row>
    <row r="119" spans="1:10" x14ac:dyDescent="0.25">
      <c r="A119" s="24"/>
      <c r="B119" s="25" t="s">
        <v>89</v>
      </c>
      <c r="C119" s="26"/>
      <c r="D119" s="26"/>
      <c r="E119" s="26"/>
      <c r="F119" s="24"/>
      <c r="G119" s="24"/>
      <c r="H119" s="24"/>
      <c r="I119" s="27"/>
    </row>
    <row r="120" spans="1:10" x14ac:dyDescent="0.25">
      <c r="A120" s="24"/>
      <c r="B120" s="25" t="s">
        <v>90</v>
      </c>
      <c r="C120" s="26"/>
      <c r="D120" s="26"/>
      <c r="E120" s="26"/>
      <c r="F120" s="24" t="s">
        <v>91</v>
      </c>
      <c r="G120" s="24"/>
      <c r="H120" s="24"/>
      <c r="I120" s="27"/>
    </row>
    <row r="121" spans="1:10" x14ac:dyDescent="0.25">
      <c r="A121" s="24"/>
      <c r="B121" s="25"/>
      <c r="C121" s="26"/>
      <c r="D121" s="26"/>
      <c r="E121" s="26"/>
      <c r="F121" s="24"/>
      <c r="G121" s="24"/>
      <c r="H121" s="24"/>
      <c r="I121" s="27"/>
    </row>
    <row r="122" spans="1:10" x14ac:dyDescent="0.25">
      <c r="A122" s="24"/>
      <c r="B122" s="25"/>
      <c r="C122" s="26"/>
      <c r="D122" s="26"/>
      <c r="E122" s="26"/>
      <c r="F122" s="24"/>
      <c r="G122" s="24"/>
      <c r="H122" s="24"/>
      <c r="I122" s="27"/>
    </row>
    <row r="123" spans="1:10" x14ac:dyDescent="0.25">
      <c r="A123" s="24"/>
      <c r="B123" s="25"/>
      <c r="C123" s="26"/>
      <c r="D123" s="26"/>
      <c r="E123" s="26"/>
      <c r="F123" s="35" t="s">
        <v>92</v>
      </c>
      <c r="G123" s="35"/>
      <c r="H123" s="24"/>
      <c r="I123" s="27"/>
    </row>
    <row r="124" spans="1:10" x14ac:dyDescent="0.25">
      <c r="A124" s="24"/>
      <c r="B124" s="25"/>
      <c r="C124" s="26"/>
      <c r="D124" s="26"/>
      <c r="E124" s="26"/>
      <c r="F124" s="24" t="s">
        <v>93</v>
      </c>
      <c r="G124" s="24"/>
      <c r="H124" s="24"/>
      <c r="I124" s="27"/>
    </row>
    <row r="125" spans="1:10" x14ac:dyDescent="0.25">
      <c r="A125" s="24"/>
      <c r="B125" s="25"/>
      <c r="C125" s="26"/>
      <c r="D125" s="26"/>
      <c r="E125" s="26"/>
      <c r="F125" s="24"/>
      <c r="G125" s="24"/>
      <c r="H125" s="24"/>
      <c r="I125" s="27"/>
    </row>
    <row r="126" spans="1:10" x14ac:dyDescent="0.25">
      <c r="A126" s="24"/>
      <c r="B126" s="25"/>
      <c r="C126" s="26"/>
      <c r="D126" s="26"/>
      <c r="E126" s="26"/>
      <c r="F126" s="24"/>
      <c r="G126" s="24"/>
      <c r="H126" s="24"/>
      <c r="I126" s="27"/>
    </row>
    <row r="127" spans="1:10" s="3" customFormat="1" x14ac:dyDescent="0.25">
      <c r="A127" s="24"/>
      <c r="B127" s="25"/>
      <c r="C127" s="26"/>
      <c r="D127" s="26"/>
      <c r="E127" s="26"/>
      <c r="F127" s="24"/>
      <c r="G127" s="24"/>
      <c r="H127" s="28"/>
      <c r="I127" s="27"/>
      <c r="J127"/>
    </row>
    <row r="128" spans="1:10" x14ac:dyDescent="0.25">
      <c r="F128" s="24"/>
    </row>
    <row r="129" spans="6:6" x14ac:dyDescent="0.25">
      <c r="F129" s="24"/>
    </row>
    <row r="130" spans="6:6" x14ac:dyDescent="0.25">
      <c r="F130" s="24"/>
    </row>
  </sheetData>
  <mergeCells count="11">
    <mergeCell ref="F123:G123"/>
    <mergeCell ref="A1:I2"/>
    <mergeCell ref="A118:I118"/>
    <mergeCell ref="A115:I116"/>
    <mergeCell ref="A117:I117"/>
    <mergeCell ref="G3:I3"/>
    <mergeCell ref="A111:B111"/>
    <mergeCell ref="C3:E3"/>
    <mergeCell ref="A3:A4"/>
    <mergeCell ref="B3:B4"/>
    <mergeCell ref="F3:F4"/>
  </mergeCells>
  <pageMargins left="0.25" right="0.25" top="0.75" bottom="0.75" header="0.3" footer="0.3"/>
  <pageSetup scale="9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Naslovna</vt:lpstr>
      <vt:lpstr>Obrazloženje</vt:lpstr>
      <vt:lpstr>IPKI 2025-2027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Vudrag</dc:creator>
  <cp:lastModifiedBy>Zorica Knežević</cp:lastModifiedBy>
  <cp:lastPrinted>2025-04-17T12:36:31Z</cp:lastPrinted>
  <dcterms:created xsi:type="dcterms:W3CDTF">2022-06-06T09:48:27Z</dcterms:created>
  <dcterms:modified xsi:type="dcterms:W3CDTF">2025-09-26T10:11:11Z</dcterms:modified>
</cp:coreProperties>
</file>